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75" windowHeight="11955"/>
  </bookViews>
  <sheets>
    <sheet name="Tracking" sheetId="1" r:id="rId1"/>
    <sheet name="Overview" sheetId="3" r:id="rId2"/>
  </sheets>
  <definedNames>
    <definedName name="_xlnm.Print_Area" localSheetId="1">Overview!$A$1:$H$11</definedName>
    <definedName name="_xlnm.Print_Area" localSheetId="0">Tracking!$A$1:$I$161</definedName>
  </definedNames>
  <calcPr calcId="125725"/>
</workbook>
</file>

<file path=xl/calcChain.xml><?xml version="1.0" encoding="utf-8"?>
<calcChain xmlns="http://schemas.openxmlformats.org/spreadsheetml/2006/main">
  <c r="E158" i="1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7"/>
  <c r="E36"/>
  <c r="E35"/>
  <c r="E34"/>
  <c r="E33"/>
  <c r="E32"/>
  <c r="E31"/>
  <c r="E30"/>
  <c r="E29"/>
  <c r="E28"/>
  <c r="E27"/>
  <c r="E26"/>
  <c r="E25"/>
  <c r="E24"/>
  <c r="E23"/>
  <c r="E22"/>
  <c r="E21"/>
  <c r="E19"/>
  <c r="E18"/>
  <c r="E17"/>
  <c r="E16"/>
  <c r="E15"/>
  <c r="E13"/>
  <c r="E12"/>
  <c r="E11"/>
  <c r="E10"/>
  <c r="E9"/>
  <c r="E8"/>
  <c r="E7"/>
  <c r="E6"/>
  <c r="E5"/>
  <c r="E4"/>
  <c r="C9" i="3"/>
  <c r="D9"/>
  <c r="E3"/>
  <c r="E4"/>
  <c r="E5"/>
  <c r="E6"/>
  <c r="E7"/>
  <c r="B9"/>
  <c r="E9" l="1"/>
</calcChain>
</file>

<file path=xl/sharedStrings.xml><?xml version="1.0" encoding="utf-8"?>
<sst xmlns="http://schemas.openxmlformats.org/spreadsheetml/2006/main" count="188" uniqueCount="174">
  <si>
    <t>ARNG % of Total Army Funds</t>
  </si>
  <si>
    <t>Justification for Increases/Decreases</t>
  </si>
  <si>
    <t>Aircraft Procurement</t>
  </si>
  <si>
    <t>UH 60 BLACKHAWK (MYP)</t>
  </si>
  <si>
    <t>Missile Procurement</t>
  </si>
  <si>
    <t>HIGH MOBILITY ARTILLERY ROCKET SYSTEM (HIMARS)</t>
  </si>
  <si>
    <t>Weapons &amp;Tracked Combat Vehicles</t>
  </si>
  <si>
    <t>MORTAR SYSTEMS</t>
  </si>
  <si>
    <t>INCREASE ABOVE PB</t>
  </si>
  <si>
    <t>DECREASE BELOW PB</t>
  </si>
  <si>
    <t>Ammunition</t>
  </si>
  <si>
    <t>CTG, 5.56MM, ALL TYPES</t>
  </si>
  <si>
    <t>CTG, 7.62MM, ALL TYPES</t>
  </si>
  <si>
    <t>CTG, HANDGUN, ALL TYPES</t>
  </si>
  <si>
    <t>CTG, .50 CAL, ALL TYPES</t>
  </si>
  <si>
    <t>CTG, 25MM, ALL TYPES</t>
  </si>
  <si>
    <t>CTG, 30MM, ALL TYPES</t>
  </si>
  <si>
    <t>CTG, 40MM, ALL TYPES</t>
  </si>
  <si>
    <t>60MM MORTAR, ALL TYPES</t>
  </si>
  <si>
    <t>DEMOLITION MUNITIONS, ALL TYPES</t>
  </si>
  <si>
    <t>GRENADES, ALL TYPES</t>
  </si>
  <si>
    <t>SIGNALS, ALL TYPES</t>
  </si>
  <si>
    <t>SIMULATORS, ALL TYPES</t>
  </si>
  <si>
    <t>NON-LETHAL AMMUNITION, ALL TYPES</t>
  </si>
  <si>
    <t>Other Procurement</t>
  </si>
  <si>
    <t>FAMILY OF MEDIUM TACTICAL VEH (FMTV)</t>
  </si>
  <si>
    <t xml:space="preserve">FAMILY OF HEAVY TACTICAL VEHICLES (FHTV) </t>
  </si>
  <si>
    <t>WIN-T - GROUND FORCES TACTICAL NETWORK</t>
  </si>
  <si>
    <t>NAVSTAR GLOBAL POSITIONING SYSTEM (SPACE)</t>
  </si>
  <si>
    <t>SMART-T (SPACE)</t>
  </si>
  <si>
    <t>MEDICAL COMM FOR CBT CASUALTY CARE (MC4)</t>
  </si>
  <si>
    <t>TSEC- ARMY KEY MGT SYS (AKMS)</t>
  </si>
  <si>
    <t>DCGS-A (MIP)</t>
  </si>
  <si>
    <t>NIGHT VISION DEVICES</t>
  </si>
  <si>
    <t>NIGHT VISION, THERMAL WPN SIGHT</t>
  </si>
  <si>
    <t>PROFILER</t>
  </si>
  <si>
    <t>FIRE SUPPORT C2 FAMILY</t>
  </si>
  <si>
    <t>AIR &amp; MSL DEFENSE PLANNING &amp; CONTROL SYS (AMD PCS)</t>
  </si>
  <si>
    <t>KNIGHT FAMILY</t>
  </si>
  <si>
    <t>MANEUVER CONTROL SYSTEM (MCS)</t>
  </si>
  <si>
    <t>SINGLE ARMY LOGISTICS ENTERPRISE (SALE)</t>
  </si>
  <si>
    <t>CSS COMMUNICATIONS</t>
  </si>
  <si>
    <t>TACTICAL BRIDGE, FLOAT-RIBBON</t>
  </si>
  <si>
    <t>EXPLOSIVE ORDANCE DISPOSAL EQPMT (EOD EQPMT)</t>
  </si>
  <si>
    <t>FIELD FEEDING EQUIPMENT</t>
  </si>
  <si>
    <t>CARGO AERIAL DEL &amp; PERSONNEL PARACHUTE SYSTEM</t>
  </si>
  <si>
    <t>DISTRIBUTION SYSTEMS, PETROLEUM AND WATER</t>
  </si>
  <si>
    <t>COMBAT SUPPORT MEDICAL</t>
  </si>
  <si>
    <t>MOBILE MAINTENANCE EQUIPMENT SYSTEMS</t>
  </si>
  <si>
    <t>TRACTOR, FULL TRACKED</t>
  </si>
  <si>
    <t>GENERATORS AND ASSOCIATED EQUIP</t>
  </si>
  <si>
    <t>INTEGRATED FAMILY OF TEST EQUIPMENT (IFTE)</t>
  </si>
  <si>
    <t>CH-47</t>
  </si>
  <si>
    <t>UTILITY HELICOPTER MODS</t>
  </si>
  <si>
    <t>GATM ROLLUP</t>
  </si>
  <si>
    <t>MLRS REDUCED RANGE PRACTICE ROCKETS (RRPR)</t>
  </si>
  <si>
    <t>HIMARS MODIFICATIONS</t>
  </si>
  <si>
    <t>SPARES AND REPAIR PARTS</t>
  </si>
  <si>
    <t>FIST VEHICLE (MOD)</t>
  </si>
  <si>
    <t>BRADLEY PROGRAM (MOD)</t>
  </si>
  <si>
    <t>LIGHTWEIGHT .50 CALIBER MACHINE GUN</t>
  </si>
  <si>
    <t>XM320 GRENADE LAUNCHER MODULE (GLM)</t>
  </si>
  <si>
    <t>SHOTGUN, MODULAR ACCESSORY SYSTEM (MASS)</t>
  </si>
  <si>
    <t>M119 MODIFICATIONS</t>
  </si>
  <si>
    <t>81MM MORTAR, ALL TYPES</t>
  </si>
  <si>
    <t>120MM MORTAR, ALL TYPES</t>
  </si>
  <si>
    <t>ITEMS LESS THAN $5 MILLION</t>
  </si>
  <si>
    <t>PLS ESP</t>
  </si>
  <si>
    <t>GLOBAL BRDCST SVC-GBS</t>
  </si>
  <si>
    <t>MOD OF IN-SVC EQUIP (TAC SAT)</t>
  </si>
  <si>
    <t>SPIDER APLA REMOTE CONTROL UNIT</t>
  </si>
  <si>
    <t>LIGHTWEIGHT COUNTER MORTAR RADAR</t>
  </si>
  <si>
    <t>SENTINEL MODS</t>
  </si>
  <si>
    <t>SMALL TACTICAL OPTICAL RIFLE MOUNTED MLRF</t>
  </si>
  <si>
    <t>MOD OF IN-SVC EQUIP (FIREFINDER RADARS)</t>
  </si>
  <si>
    <t>MORTAR FIRE CONTROL SYSTEM</t>
  </si>
  <si>
    <t>BATTLE COMMAND SUSTAINMENT SUPPORT SYSTEM (BC)</t>
  </si>
  <si>
    <t>FAAD C2</t>
  </si>
  <si>
    <t>RECONNAISSANCE AND SURVEYING INSTRUMENT SET</t>
  </si>
  <si>
    <t>FAMILY OF NON-LETHAL EQUIPMENT (FNLE)</t>
  </si>
  <si>
    <t>SCRAPER, EARTHMOVING</t>
  </si>
  <si>
    <t>MISSION MODULES - ENGINEERING</t>
  </si>
  <si>
    <t>ITEMS LESS THAN $5M (CONST EQUIP)</t>
  </si>
  <si>
    <t>FAMILY OF FORKLIFTS</t>
  </si>
  <si>
    <t>CALIBRATION SETS EQUIPMENT</t>
  </si>
  <si>
    <t>TEST EQUIPMENT MODERNIZATION (TEMOD)</t>
  </si>
  <si>
    <t>MODIFICATION OF IN-SVC EQUIPMENT (OPA-3)</t>
  </si>
  <si>
    <t xml:space="preserve">STRYKER VEHICLE </t>
  </si>
  <si>
    <t>M88 FOV MODS</t>
  </si>
  <si>
    <t>HOWITZER LT WT 155MM (T)</t>
  </si>
  <si>
    <t>CTG TANK 105MM &amp; 120MM: ALL TYPES</t>
  </si>
  <si>
    <t>CTG, ARTY, 75 &amp; 105MM: ALL TYPES</t>
  </si>
  <si>
    <t>ARTY PROJECTILE, 155MM, ALL TYPES</t>
  </si>
  <si>
    <t>ARTY PROPELLANTS, FUZES &amp; PRIMERS, ALL</t>
  </si>
  <si>
    <t>MINES &amp; CLEARING CHARGES, ALL TYPES</t>
  </si>
  <si>
    <t>ALL OTHER AMMO</t>
  </si>
  <si>
    <t>DEFENSE ENTERPRISE WIDEBAND SATCOM SYSTEMS</t>
  </si>
  <si>
    <t>ARMY GLOBAL CMD &amp; CONTROL SYS (AGCCS)</t>
  </si>
  <si>
    <t>GUNSHOT DETECTION SYSTEM (GDS)</t>
  </si>
  <si>
    <t>GREEN LASER INTERDICTION SYSTEM</t>
  </si>
  <si>
    <t>COUNTERFIRE RADARS</t>
  </si>
  <si>
    <t>BASE DEFENSE SYSTEMS (BDS)</t>
  </si>
  <si>
    <t>TACTICAL BRIDGING</t>
  </si>
  <si>
    <t xml:space="preserve">HEATERS AND ECUs </t>
  </si>
  <si>
    <t>TOTAL</t>
  </si>
  <si>
    <t xml:space="preserve">ARNG Items in Army Procurement Accounts (FY13-BASE FUNDING, IN MILLIONS)   </t>
  </si>
  <si>
    <t>RQ-11 (RAVEN)</t>
  </si>
  <si>
    <t>UTILITY/CARGO AIRPLANE MODS</t>
  </si>
  <si>
    <t>COMMS, NAV SURVEILLANCE</t>
  </si>
  <si>
    <t>MLRS MODS</t>
  </si>
  <si>
    <t>IMPROVED RECOVERY VEHICLE (M88A2 HERCULES)</t>
  </si>
  <si>
    <t>M1 ABRAMS TANK (MOD)</t>
  </si>
  <si>
    <t>HELICOPTER, LIGHT UTILITY (LUH)</t>
  </si>
  <si>
    <t>AH-64 APACHE BLOCK IIIA REMAN</t>
  </si>
  <si>
    <t>AH-64 MODS</t>
  </si>
  <si>
    <t>INTEGRATED AIR BURST WEAPON SYSTEM FAMILY</t>
  </si>
  <si>
    <t>COMMON REMOTELY OPERATED WEAPONS STATION</t>
  </si>
  <si>
    <t>M777 MODS</t>
  </si>
  <si>
    <t>M249 SAW MACHINE GUN MODS</t>
  </si>
  <si>
    <t>SPARES AND REPAIR PARTS (W&amp;TCV)</t>
  </si>
  <si>
    <t>SHOULDER LAUNCHED  MUNITIONS, ALL TYPES</t>
  </si>
  <si>
    <t>CAD/PAD ALL TYPES</t>
  </si>
  <si>
    <t>AMMUNITION PECULIAR EQUIPMENT</t>
  </si>
  <si>
    <t>FIRST DESTINATION TRANSPORTATION (AMMO)</t>
  </si>
  <si>
    <t>CLOSEOUT LIABILITIES</t>
  </si>
  <si>
    <t>SEMITRAILERS, FLATBED</t>
  </si>
  <si>
    <t>TRUCK, TRACTOR, LINE HAUL, M915/M916</t>
  </si>
  <si>
    <t xml:space="preserve">HVY EXPANDED MOBILE TACTICAL TRUCK EXT SERV </t>
  </si>
  <si>
    <t>MODIFICATION OF IN-SVC EQUIPMENT</t>
  </si>
  <si>
    <t>SIGNAL MODERNIZATION PROGRAM</t>
  </si>
  <si>
    <t>SHF TERM</t>
  </si>
  <si>
    <t>JOINT TACTICAL RADIO SYSTEM</t>
  </si>
  <si>
    <t>MID-TIER NETWORKING VEHICULAR RADIO (MNVR)</t>
  </si>
  <si>
    <t>AMC CRITICAL ITEMS - OPA2</t>
  </si>
  <si>
    <t>SOLDIER ENHANCEMENT PROGRAM COMM/ELECTRONICS</t>
  </si>
  <si>
    <t>RADIO, IMPROVED HF (COTS) FAMILY</t>
  </si>
  <si>
    <t>INFORMATION SYSTEM SECURITY PROGRAM</t>
  </si>
  <si>
    <t>PROPHET GROUND</t>
  </si>
  <si>
    <t>CI HUMINT AUTO REPRINTING AND COLLECTION</t>
  </si>
  <si>
    <t>FAAD GBS</t>
  </si>
  <si>
    <t>SENSE THROUGH THE WALL (STTW)</t>
  </si>
  <si>
    <t>INDIRECT FIRE PROTECTION FAMILY OF SYSTEMS</t>
  </si>
  <si>
    <t>MOD OF IN-SVC EQUIP (LLDR)</t>
  </si>
  <si>
    <t>TACTICAL OPERATION CENTERS</t>
  </si>
  <si>
    <t>NETWORK MANAGEMENT AND INITIALIZATION AND SERVICE</t>
  </si>
  <si>
    <t xml:space="preserve">ITEMS LESS THAN $5M </t>
  </si>
  <si>
    <t>CBRN SOLDIER PROTECTION</t>
  </si>
  <si>
    <t>ROBOTIC COMBAT SUPPORT SYSTEM (RCSS)</t>
  </si>
  <si>
    <t>&lt; $5M, COUNTERMINE EQUIPMENT</t>
  </si>
  <si>
    <t xml:space="preserve">SOLDIER ENHANCEMENT </t>
  </si>
  <si>
    <t>FAMILY OF EGR COMBAT AND CONSTRUCTION SETS</t>
  </si>
  <si>
    <t>MEDEVAC MISSION EQUIPMENT PACKAGE (MEP)</t>
  </si>
  <si>
    <t>ALL TERRAIN CRANES</t>
  </si>
  <si>
    <t>PLANT, ASPHALT MIXING</t>
  </si>
  <si>
    <t>HIGH MOBILITY ENGINEER EXCAVATOR (HMEE)</t>
  </si>
  <si>
    <t>CONST EQUIP ESP</t>
  </si>
  <si>
    <t>TRAINING DEVICES, NON SYSTEM</t>
  </si>
  <si>
    <t>FY13 ARNG Funding inside Army (as requested in  P-1R)</t>
  </si>
  <si>
    <t>FY 13 PB for all of Army</t>
  </si>
  <si>
    <t>CLOSE COMBAT TACTICAL TRAINER</t>
  </si>
  <si>
    <t>AVIATION COMBINED ARMS TACTICAL TRAINER</t>
  </si>
  <si>
    <t>FY 12  Final Approp for all of Army</t>
  </si>
  <si>
    <t>FY13 House Approps Bill</t>
  </si>
  <si>
    <t>FY13 Senate Approps Bill</t>
  </si>
  <si>
    <t xml:space="preserve"> FY13 Final Conference Bill</t>
  </si>
  <si>
    <t>GAMING TECHNOLOGY IN SUPPORT OF ARMY TRAINING</t>
  </si>
  <si>
    <t>FY 12  Final Approp for all of Army (Base only)</t>
  </si>
  <si>
    <t>FY 13 PB for all of Army (Base Only)</t>
  </si>
  <si>
    <t>2.070.405</t>
  </si>
  <si>
    <t>FISCAL YEAR 2013 (ALL FUNDING IN MILLIONS)</t>
  </si>
  <si>
    <t>FISCAL YEAR 2013 (IN MILLIONS)</t>
  </si>
  <si>
    <t>Joint Impr Explosive Dev Defeat Funs</t>
  </si>
  <si>
    <t>FISCAL YEAR 2012</t>
  </si>
  <si>
    <t>TACTICAL COMMUNICATIONS AND PROTECTIVE SYSTEM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</si>
</sst>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0.000"/>
    <numFmt numFmtId="165" formatCode="0.0%"/>
    <numFmt numFmtId="166" formatCode="#,##0.000"/>
    <numFmt numFmtId="167" formatCode="_(* #,##0.000_);_(* \(#,##0.000\);_(* &quot;-&quot;??_);_(@_)"/>
  </numFmts>
  <fonts count="20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117">
    <xf numFmtId="0" fontId="0" fillId="0" borderId="0" xfId="0"/>
    <xf numFmtId="164" fontId="1" fillId="3" borderId="1" xfId="0" applyNumberFormat="1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4" fontId="2" fillId="3" borderId="1" xfId="0" applyNumberFormat="1" applyFont="1" applyFill="1" applyBorder="1" applyAlignment="1">
      <alignment horizontal="center" wrapText="1"/>
    </xf>
    <xf numFmtId="165" fontId="3" fillId="0" borderId="1" xfId="0" applyNumberFormat="1" applyFont="1" applyBorder="1" applyAlignment="1">
      <alignment wrapText="1"/>
    </xf>
    <xf numFmtId="164" fontId="4" fillId="3" borderId="1" xfId="0" applyNumberFormat="1" applyFont="1" applyFill="1" applyBorder="1" applyAlignment="1">
      <alignment wrapText="1"/>
    </xf>
    <xf numFmtId="165" fontId="3" fillId="3" borderId="1" xfId="0" applyNumberFormat="1" applyFont="1" applyFill="1" applyBorder="1" applyAlignment="1">
      <alignment wrapText="1"/>
    </xf>
    <xf numFmtId="164" fontId="3" fillId="3" borderId="1" xfId="0" applyNumberFormat="1" applyFont="1" applyFill="1" applyBorder="1" applyAlignment="1">
      <alignment wrapText="1"/>
    </xf>
    <xf numFmtId="164" fontId="3" fillId="3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165" fontId="3" fillId="0" borderId="1" xfId="0" applyNumberFormat="1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164" fontId="3" fillId="3" borderId="1" xfId="0" applyNumberFormat="1" applyFont="1" applyFill="1" applyBorder="1" applyAlignment="1">
      <alignment horizontal="right" wrapText="1"/>
    </xf>
    <xf numFmtId="165" fontId="5" fillId="0" borderId="1" xfId="0" applyNumberFormat="1" applyFont="1" applyFill="1" applyBorder="1" applyAlignment="1">
      <alignment wrapText="1"/>
    </xf>
    <xf numFmtId="0" fontId="3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center" wrapText="1"/>
    </xf>
    <xf numFmtId="0" fontId="6" fillId="0" borderId="0" xfId="0" applyFont="1" applyAlignment="1">
      <alignment wrapText="1"/>
    </xf>
    <xf numFmtId="164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0" fillId="0" borderId="0" xfId="0" applyBorder="1"/>
    <xf numFmtId="16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  <xf numFmtId="164" fontId="7" fillId="0" borderId="0" xfId="0" applyNumberFormat="1" applyFont="1" applyAlignment="1">
      <alignment wrapText="1"/>
    </xf>
    <xf numFmtId="164" fontId="7" fillId="0" borderId="0" xfId="0" applyNumberFormat="1" applyFont="1" applyAlignment="1">
      <alignment horizontal="center" wrapText="1"/>
    </xf>
    <xf numFmtId="0" fontId="8" fillId="0" borderId="0" xfId="0" applyFont="1" applyAlignment="1">
      <alignment wrapText="1"/>
    </xf>
    <xf numFmtId="164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164" fontId="0" fillId="0" borderId="0" xfId="0" applyNumberFormat="1" applyAlignment="1">
      <alignment horizontal="center" wrapText="1"/>
    </xf>
    <xf numFmtId="0" fontId="9" fillId="0" borderId="0" xfId="0" applyFont="1" applyAlignment="1">
      <alignment wrapText="1"/>
    </xf>
    <xf numFmtId="164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wrapText="1"/>
    </xf>
    <xf numFmtId="165" fontId="4" fillId="3" borderId="1" xfId="0" applyNumberFormat="1" applyFont="1" applyFill="1" applyBorder="1" applyAlignment="1">
      <alignment wrapText="1"/>
    </xf>
    <xf numFmtId="164" fontId="4" fillId="3" borderId="1" xfId="0" applyNumberFormat="1" applyFont="1" applyFill="1" applyBorder="1" applyAlignment="1">
      <alignment horizontal="center" wrapText="1"/>
    </xf>
    <xf numFmtId="165" fontId="5" fillId="5" borderId="1" xfId="0" applyNumberFormat="1" applyFont="1" applyFill="1" applyBorder="1" applyAlignment="1">
      <alignment wrapText="1"/>
    </xf>
    <xf numFmtId="0" fontId="11" fillId="5" borderId="0" xfId="0" applyFont="1" applyFill="1"/>
    <xf numFmtId="164" fontId="12" fillId="0" borderId="0" xfId="0" applyNumberFormat="1" applyFont="1" applyAlignment="1">
      <alignment wrapText="1"/>
    </xf>
    <xf numFmtId="164" fontId="13" fillId="0" borderId="0" xfId="0" applyNumberFormat="1" applyFont="1" applyAlignment="1">
      <alignment wrapText="1"/>
    </xf>
    <xf numFmtId="164" fontId="14" fillId="0" borderId="0" xfId="0" applyNumberFormat="1" applyFont="1" applyAlignment="1">
      <alignment wrapText="1"/>
    </xf>
    <xf numFmtId="165" fontId="6" fillId="0" borderId="1" xfId="0" applyNumberFormat="1" applyFont="1" applyFill="1" applyBorder="1" applyAlignment="1">
      <alignment wrapText="1"/>
    </xf>
    <xf numFmtId="166" fontId="6" fillId="0" borderId="1" xfId="0" applyNumberFormat="1" applyFont="1" applyFill="1" applyBorder="1" applyAlignment="1">
      <alignment wrapText="1"/>
    </xf>
    <xf numFmtId="167" fontId="0" fillId="0" borderId="0" xfId="1" applyNumberFormat="1" applyFont="1" applyAlignment="1">
      <alignment wrapText="1"/>
    </xf>
    <xf numFmtId="164" fontId="3" fillId="2" borderId="2" xfId="0" applyNumberFormat="1" applyFont="1" applyFill="1" applyBorder="1" applyAlignment="1">
      <alignment wrapText="1"/>
    </xf>
    <xf numFmtId="164" fontId="5" fillId="3" borderId="1" xfId="0" applyNumberFormat="1" applyFont="1" applyFill="1" applyBorder="1" applyAlignment="1">
      <alignment wrapText="1"/>
    </xf>
    <xf numFmtId="167" fontId="6" fillId="0" borderId="1" xfId="1" applyNumberFormat="1" applyFont="1" applyFill="1" applyBorder="1" applyAlignment="1">
      <alignment horizontal="right" wrapText="1"/>
    </xf>
    <xf numFmtId="166" fontId="6" fillId="0" borderId="0" xfId="0" applyNumberFormat="1" applyFont="1" applyFill="1" applyAlignment="1">
      <alignment horizontal="center" wrapText="1"/>
    </xf>
    <xf numFmtId="164" fontId="3" fillId="0" borderId="1" xfId="0" applyNumberFormat="1" applyFont="1" applyFill="1" applyBorder="1" applyAlignment="1">
      <alignment horizontal="right" wrapText="1"/>
    </xf>
    <xf numFmtId="164" fontId="5" fillId="0" borderId="1" xfId="0" applyNumberFormat="1" applyFont="1" applyFill="1" applyBorder="1" applyAlignment="1">
      <alignment horizontal="right" wrapText="1"/>
    </xf>
    <xf numFmtId="164" fontId="2" fillId="0" borderId="1" xfId="0" applyNumberFormat="1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center" wrapText="1"/>
    </xf>
    <xf numFmtId="164" fontId="17" fillId="0" borderId="4" xfId="0" applyNumberFormat="1" applyFont="1" applyBorder="1" applyAlignment="1">
      <alignment horizontal="centerContinuous" wrapText="1"/>
    </xf>
    <xf numFmtId="164" fontId="16" fillId="0" borderId="5" xfId="0" applyNumberFormat="1" applyFont="1" applyBorder="1" applyAlignment="1">
      <alignment horizontal="centerContinuous" wrapText="1"/>
    </xf>
    <xf numFmtId="165" fontId="16" fillId="0" borderId="5" xfId="0" applyNumberFormat="1" applyFont="1" applyBorder="1" applyAlignment="1">
      <alignment horizontal="centerContinuous" wrapText="1"/>
    </xf>
    <xf numFmtId="0" fontId="18" fillId="0" borderId="6" xfId="0" applyFont="1" applyBorder="1" applyAlignment="1">
      <alignment horizontal="centerContinuous" wrapText="1"/>
    </xf>
    <xf numFmtId="0" fontId="1" fillId="2" borderId="3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5" fillId="5" borderId="3" xfId="0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164" fontId="1" fillId="2" borderId="7" xfId="0" applyNumberFormat="1" applyFont="1" applyFill="1" applyBorder="1" applyAlignment="1">
      <alignment wrapText="1"/>
    </xf>
    <xf numFmtId="164" fontId="1" fillId="2" borderId="8" xfId="0" applyNumberFormat="1" applyFont="1" applyFill="1" applyBorder="1" applyAlignment="1">
      <alignment wrapText="1"/>
    </xf>
    <xf numFmtId="165" fontId="1" fillId="2" borderId="8" xfId="0" applyNumberFormat="1" applyFont="1" applyFill="1" applyBorder="1" applyAlignment="1">
      <alignment horizontal="center" wrapText="1"/>
    </xf>
    <xf numFmtId="164" fontId="1" fillId="2" borderId="8" xfId="0" applyNumberFormat="1" applyFont="1" applyFill="1" applyBorder="1" applyAlignment="1">
      <alignment horizontal="center" wrapText="1"/>
    </xf>
    <xf numFmtId="164" fontId="1" fillId="2" borderId="9" xfId="0" applyNumberFormat="1" applyFont="1" applyFill="1" applyBorder="1" applyAlignment="1">
      <alignment horizontal="center" wrapText="1"/>
    </xf>
    <xf numFmtId="164" fontId="10" fillId="3" borderId="10" xfId="0" applyNumberFormat="1" applyFont="1" applyFill="1" applyBorder="1" applyAlignment="1">
      <alignment wrapText="1"/>
    </xf>
    <xf numFmtId="0" fontId="3" fillId="3" borderId="11" xfId="0" applyFont="1" applyFill="1" applyBorder="1" applyAlignment="1">
      <alignment wrapText="1"/>
    </xf>
    <xf numFmtId="164" fontId="3" fillId="0" borderId="10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164" fontId="5" fillId="0" borderId="10" xfId="0" applyNumberFormat="1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4" fillId="3" borderId="11" xfId="0" applyFont="1" applyFill="1" applyBorder="1" applyAlignment="1">
      <alignment wrapText="1"/>
    </xf>
    <xf numFmtId="164" fontId="5" fillId="0" borderId="10" xfId="0" applyNumberFormat="1" applyFont="1" applyFill="1" applyBorder="1" applyAlignment="1">
      <alignment wrapText="1"/>
    </xf>
    <xf numFmtId="0" fontId="5" fillId="5" borderId="11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43" fontId="1" fillId="3" borderId="12" xfId="1" applyFont="1" applyFill="1" applyBorder="1" applyAlignment="1">
      <alignment horizontal="right" wrapText="1"/>
    </xf>
    <xf numFmtId="43" fontId="1" fillId="3" borderId="13" xfId="1" applyFont="1" applyFill="1" applyBorder="1" applyAlignment="1">
      <alignment wrapText="1"/>
    </xf>
    <xf numFmtId="43" fontId="1" fillId="3" borderId="13" xfId="1" applyFont="1" applyFill="1" applyBorder="1" applyAlignment="1">
      <alignment horizontal="right" wrapText="1"/>
    </xf>
    <xf numFmtId="166" fontId="1" fillId="3" borderId="13" xfId="0" applyNumberFormat="1" applyFont="1" applyFill="1" applyBorder="1" applyAlignment="1">
      <alignment wrapText="1"/>
    </xf>
    <xf numFmtId="166" fontId="1" fillId="3" borderId="13" xfId="0" applyNumberFormat="1" applyFont="1" applyFill="1" applyBorder="1" applyAlignment="1">
      <alignment horizontal="center" wrapText="1"/>
    </xf>
    <xf numFmtId="0" fontId="1" fillId="3" borderId="14" xfId="0" applyFont="1" applyFill="1" applyBorder="1" applyAlignment="1">
      <alignment wrapText="1"/>
    </xf>
    <xf numFmtId="164" fontId="1" fillId="2" borderId="16" xfId="0" applyNumberFormat="1" applyFont="1" applyFill="1" applyBorder="1" applyAlignment="1">
      <alignment wrapText="1"/>
    </xf>
    <xf numFmtId="0" fontId="19" fillId="0" borderId="15" xfId="0" applyFont="1" applyBorder="1" applyAlignment="1">
      <alignment horizontal="center" wrapText="1"/>
    </xf>
    <xf numFmtId="164" fontId="3" fillId="0" borderId="0" xfId="0" applyNumberFormat="1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164" fontId="16" fillId="0" borderId="6" xfId="0" applyNumberFormat="1" applyFont="1" applyBorder="1" applyAlignment="1">
      <alignment horizontal="centerContinuous" wrapText="1"/>
    </xf>
    <xf numFmtId="166" fontId="6" fillId="0" borderId="10" xfId="0" applyNumberFormat="1" applyFont="1" applyFill="1" applyBorder="1" applyAlignment="1">
      <alignment wrapText="1"/>
    </xf>
    <xf numFmtId="166" fontId="6" fillId="0" borderId="11" xfId="0" applyNumberFormat="1" applyFont="1" applyFill="1" applyBorder="1" applyAlignment="1">
      <alignment wrapText="1"/>
    </xf>
    <xf numFmtId="166" fontId="6" fillId="0" borderId="11" xfId="0" applyNumberFormat="1" applyFont="1" applyFill="1" applyBorder="1" applyAlignment="1">
      <alignment horizontal="right" wrapText="1"/>
    </xf>
    <xf numFmtId="166" fontId="1" fillId="3" borderId="12" xfId="0" applyNumberFormat="1" applyFont="1" applyFill="1" applyBorder="1" applyAlignment="1">
      <alignment wrapText="1"/>
    </xf>
    <xf numFmtId="166" fontId="1" fillId="3" borderId="19" xfId="0" applyNumberFormat="1" applyFont="1" applyFill="1" applyBorder="1" applyAlignment="1">
      <alignment wrapText="1"/>
    </xf>
    <xf numFmtId="165" fontId="1" fillId="3" borderId="13" xfId="0" applyNumberFormat="1" applyFont="1" applyFill="1" applyBorder="1" applyAlignment="1">
      <alignment wrapText="1"/>
    </xf>
    <xf numFmtId="167" fontId="1" fillId="3" borderId="13" xfId="1" applyNumberFormat="1" applyFont="1" applyFill="1" applyBorder="1" applyAlignment="1">
      <alignment horizontal="right" wrapText="1"/>
    </xf>
    <xf numFmtId="166" fontId="1" fillId="3" borderId="20" xfId="0" applyNumberFormat="1" applyFont="1" applyFill="1" applyBorder="1" applyAlignment="1">
      <alignment horizontal="center" wrapText="1"/>
    </xf>
    <xf numFmtId="166" fontId="1" fillId="3" borderId="18" xfId="0" applyNumberFormat="1" applyFont="1" applyFill="1" applyBorder="1" applyAlignment="1">
      <alignment wrapText="1"/>
    </xf>
    <xf numFmtId="166" fontId="6" fillId="0" borderId="17" xfId="0" applyNumberFormat="1" applyFont="1" applyFill="1" applyBorder="1" applyAlignment="1">
      <alignment wrapText="1"/>
    </xf>
    <xf numFmtId="166" fontId="6" fillId="0" borderId="17" xfId="0" applyNumberFormat="1" applyFont="1" applyFill="1" applyBorder="1" applyAlignment="1">
      <alignment horizontal="right" wrapText="1"/>
    </xf>
    <xf numFmtId="165" fontId="6" fillId="0" borderId="0" xfId="0" applyNumberFormat="1" applyFont="1" applyBorder="1" applyAlignment="1">
      <alignment horizontal="right" wrapText="1"/>
    </xf>
    <xf numFmtId="166" fontId="6" fillId="0" borderId="0" xfId="1" applyNumberFormat="1" applyFont="1" applyFill="1" applyBorder="1" applyAlignment="1">
      <alignment wrapText="1"/>
    </xf>
    <xf numFmtId="166" fontId="6" fillId="0" borderId="0" xfId="0" applyNumberFormat="1" applyFont="1" applyFill="1" applyBorder="1" applyAlignment="1">
      <alignment wrapText="1"/>
    </xf>
    <xf numFmtId="166" fontId="6" fillId="3" borderId="17" xfId="0" applyNumberFormat="1" applyFont="1" applyFill="1" applyBorder="1" applyAlignment="1">
      <alignment wrapText="1"/>
    </xf>
    <xf numFmtId="165" fontId="1" fillId="3" borderId="13" xfId="1" applyNumberFormat="1" applyFont="1" applyFill="1" applyBorder="1" applyAlignment="1">
      <alignment wrapText="1"/>
    </xf>
    <xf numFmtId="165" fontId="3" fillId="0" borderId="0" xfId="0" applyNumberFormat="1" applyFont="1" applyAlignment="1">
      <alignment wrapText="1"/>
    </xf>
    <xf numFmtId="165" fontId="6" fillId="0" borderId="0" xfId="0" applyNumberFormat="1" applyFont="1" applyAlignment="1">
      <alignment wrapText="1"/>
    </xf>
    <xf numFmtId="165" fontId="6" fillId="0" borderId="5" xfId="0" applyNumberFormat="1" applyFont="1" applyBorder="1" applyAlignment="1">
      <alignment horizontal="centerContinuous" wrapText="1"/>
    </xf>
    <xf numFmtId="164" fontId="5" fillId="0" borderId="17" xfId="0" applyNumberFormat="1" applyFont="1" applyFill="1" applyBorder="1" applyAlignment="1">
      <alignment wrapText="1"/>
    </xf>
    <xf numFmtId="164" fontId="19" fillId="0" borderId="15" xfId="0" applyNumberFormat="1" applyFont="1" applyBorder="1" applyAlignment="1">
      <alignment horizontal="center" wrapText="1"/>
    </xf>
    <xf numFmtId="164" fontId="1" fillId="3" borderId="17" xfId="0" applyNumberFormat="1" applyFont="1" applyFill="1" applyBorder="1" applyAlignment="1">
      <alignment wrapText="1"/>
    </xf>
    <xf numFmtId="164" fontId="3" fillId="0" borderId="17" xfId="0" applyNumberFormat="1" applyFont="1" applyFill="1" applyBorder="1" applyAlignment="1">
      <alignment wrapText="1"/>
    </xf>
    <xf numFmtId="164" fontId="5" fillId="0" borderId="17" xfId="0" applyNumberFormat="1" applyFont="1" applyBorder="1" applyAlignment="1">
      <alignment wrapText="1"/>
    </xf>
    <xf numFmtId="164" fontId="5" fillId="5" borderId="17" xfId="0" applyNumberFormat="1" applyFont="1" applyFill="1" applyBorder="1" applyAlignment="1">
      <alignment wrapText="1"/>
    </xf>
    <xf numFmtId="164" fontId="3" fillId="0" borderId="17" xfId="0" applyNumberFormat="1" applyFont="1" applyBorder="1" applyAlignment="1">
      <alignment wrapText="1"/>
    </xf>
    <xf numFmtId="164" fontId="1" fillId="3" borderId="18" xfId="0" applyNumberFormat="1" applyFont="1" applyFill="1" applyBorder="1" applyAlignment="1">
      <alignment wrapText="1"/>
    </xf>
    <xf numFmtId="164" fontId="8" fillId="0" borderId="0" xfId="0" applyNumberFormat="1" applyFont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3"/>
  <sheetViews>
    <sheetView tabSelected="1" zoomScaleNormal="100" workbookViewId="0">
      <selection activeCell="B4" sqref="B4:E158"/>
    </sheetView>
  </sheetViews>
  <sheetFormatPr defaultRowHeight="15.75"/>
  <cols>
    <col min="1" max="1" width="28.7109375" style="27" customWidth="1"/>
    <col min="2" max="2" width="10.85546875" style="116" customWidth="1"/>
    <col min="3" max="3" width="10.28515625" style="40" bestFit="1" customWidth="1"/>
    <col min="4" max="4" width="10" style="28" bestFit="1" customWidth="1"/>
    <col min="5" max="5" width="10.85546875" style="105" bestFit="1" customWidth="1"/>
    <col min="6" max="6" width="10.28515625" style="28" bestFit="1" customWidth="1"/>
    <col min="7" max="7" width="9.140625" style="28" bestFit="1" customWidth="1"/>
    <col min="8" max="8" width="11.42578125" style="30" customWidth="1"/>
    <col min="9" max="9" width="44.140625" style="31" customWidth="1"/>
    <col min="10" max="10" width="10" bestFit="1" customWidth="1"/>
  </cols>
  <sheetData>
    <row r="1" spans="1:9" ht="48" thickBot="1">
      <c r="B1" s="109" t="s">
        <v>172</v>
      </c>
      <c r="C1" s="52" t="s">
        <v>169</v>
      </c>
      <c r="D1" s="53"/>
      <c r="E1" s="107"/>
      <c r="F1" s="53"/>
      <c r="G1" s="53"/>
      <c r="H1" s="53"/>
      <c r="I1" s="55"/>
    </row>
    <row r="2" spans="1:9" ht="90">
      <c r="A2" s="56" t="s">
        <v>105</v>
      </c>
      <c r="B2" s="84" t="s">
        <v>161</v>
      </c>
      <c r="C2" s="63" t="s">
        <v>158</v>
      </c>
      <c r="D2" s="64" t="s">
        <v>157</v>
      </c>
      <c r="E2" s="65" t="s">
        <v>0</v>
      </c>
      <c r="F2" s="66" t="s">
        <v>162</v>
      </c>
      <c r="G2" s="66" t="s">
        <v>163</v>
      </c>
      <c r="H2" s="66" t="s">
        <v>164</v>
      </c>
      <c r="I2" s="67" t="s">
        <v>1</v>
      </c>
    </row>
    <row r="3" spans="1:9" ht="15">
      <c r="A3" s="57" t="s">
        <v>2</v>
      </c>
      <c r="B3" s="110"/>
      <c r="C3" s="68"/>
      <c r="D3" s="1"/>
      <c r="E3" s="6"/>
      <c r="F3" s="2"/>
      <c r="G3" s="2"/>
      <c r="H3" s="3"/>
      <c r="I3" s="69"/>
    </row>
    <row r="4" spans="1:9" ht="15">
      <c r="A4" s="58" t="s">
        <v>106</v>
      </c>
      <c r="B4" s="111">
        <v>70.762</v>
      </c>
      <c r="C4" s="70">
        <v>25.797999999999998</v>
      </c>
      <c r="D4" s="10">
        <v>5.641</v>
      </c>
      <c r="E4" s="11">
        <f>(D4:D170/C4:C170)</f>
        <v>0.2186603612683154</v>
      </c>
      <c r="F4" s="50"/>
      <c r="G4" s="50"/>
      <c r="H4" s="51"/>
      <c r="I4" s="71"/>
    </row>
    <row r="5" spans="1:9" ht="26.25">
      <c r="A5" s="59" t="s">
        <v>112</v>
      </c>
      <c r="B5" s="112">
        <v>250.41499999999999</v>
      </c>
      <c r="C5" s="72">
        <v>271.983</v>
      </c>
      <c r="D5" s="32">
        <v>151.99100000000001</v>
      </c>
      <c r="E5" s="33">
        <f>(D4:D170/C4:C170)</f>
        <v>0.55882536776195579</v>
      </c>
      <c r="F5" s="9"/>
      <c r="G5" s="9"/>
      <c r="H5" s="9"/>
      <c r="I5" s="73"/>
    </row>
    <row r="6" spans="1:9" ht="26.25">
      <c r="A6" s="59" t="s">
        <v>113</v>
      </c>
      <c r="B6" s="112">
        <v>368.505</v>
      </c>
      <c r="C6" s="75">
        <v>577.11500000000001</v>
      </c>
      <c r="D6" s="10">
        <v>0</v>
      </c>
      <c r="E6" s="4">
        <f>(D4:D170/C4:C170)</f>
        <v>0</v>
      </c>
      <c r="F6" s="9"/>
      <c r="G6" s="9"/>
      <c r="H6" s="9"/>
      <c r="I6" s="73"/>
    </row>
    <row r="7" spans="1:9" ht="15">
      <c r="A7" s="59" t="s">
        <v>3</v>
      </c>
      <c r="B7" s="112">
        <v>1317.6659999999999</v>
      </c>
      <c r="C7" s="75">
        <v>1107.087</v>
      </c>
      <c r="D7" s="10">
        <v>0</v>
      </c>
      <c r="E7" s="4">
        <f>(D4:D170/C4:C170)</f>
        <v>0</v>
      </c>
      <c r="F7" s="9"/>
      <c r="G7" s="9"/>
      <c r="H7" s="9"/>
      <c r="I7" s="73"/>
    </row>
    <row r="8" spans="1:9" ht="15">
      <c r="A8" s="59" t="s">
        <v>52</v>
      </c>
      <c r="B8" s="112">
        <v>1239.3599999999999</v>
      </c>
      <c r="C8" s="75">
        <v>1076.0360000000001</v>
      </c>
      <c r="D8" s="10">
        <v>0</v>
      </c>
      <c r="E8" s="4">
        <f>(D4:D170/C4:C170)</f>
        <v>0</v>
      </c>
      <c r="F8" s="9"/>
      <c r="G8" s="9"/>
      <c r="H8" s="9"/>
      <c r="I8" s="73"/>
    </row>
    <row r="9" spans="1:9" ht="15">
      <c r="A9" s="59" t="s">
        <v>114</v>
      </c>
      <c r="B9" s="112">
        <v>331.23</v>
      </c>
      <c r="C9" s="75">
        <v>178.80500000000001</v>
      </c>
      <c r="D9" s="10">
        <v>0</v>
      </c>
      <c r="E9" s="4">
        <f>(D4:D170/C4:C170)</f>
        <v>0</v>
      </c>
      <c r="F9" s="9"/>
      <c r="G9" s="9"/>
      <c r="H9" s="9"/>
      <c r="I9" s="73"/>
    </row>
    <row r="10" spans="1:9" ht="26.25">
      <c r="A10" s="59" t="s">
        <v>107</v>
      </c>
      <c r="B10" s="112">
        <v>12.106999999999999</v>
      </c>
      <c r="C10" s="75">
        <v>24.841999999999999</v>
      </c>
      <c r="D10" s="10">
        <v>9.5709999999999997</v>
      </c>
      <c r="E10" s="4">
        <f>(D4:D170/C4:C170)</f>
        <v>0.38527493760566783</v>
      </c>
      <c r="F10" s="9"/>
      <c r="G10" s="9"/>
      <c r="H10" s="9"/>
      <c r="I10" s="73"/>
    </row>
    <row r="11" spans="1:9" ht="15">
      <c r="A11" s="59" t="s">
        <v>53</v>
      </c>
      <c r="B11" s="112">
        <v>74.745000000000005</v>
      </c>
      <c r="C11" s="75">
        <v>73.804000000000002</v>
      </c>
      <c r="D11" s="10">
        <v>53.506</v>
      </c>
      <c r="E11" s="4">
        <f>(D4:D170/C4:C170)</f>
        <v>0.72497425613787869</v>
      </c>
      <c r="F11" s="9"/>
      <c r="G11" s="9"/>
      <c r="H11" s="9"/>
      <c r="I11" s="73"/>
    </row>
    <row r="12" spans="1:9" ht="15">
      <c r="A12" s="59" t="s">
        <v>108</v>
      </c>
      <c r="B12" s="112">
        <v>117.855</v>
      </c>
      <c r="C12" s="75">
        <v>133.191</v>
      </c>
      <c r="D12" s="10">
        <v>7.298</v>
      </c>
      <c r="E12" s="4">
        <f>(D4:D170/C4:C170)</f>
        <v>5.4793492052766325E-2</v>
      </c>
      <c r="F12" s="9"/>
      <c r="G12" s="9"/>
      <c r="H12" s="9"/>
      <c r="I12" s="73"/>
    </row>
    <row r="13" spans="1:9" ht="15">
      <c r="A13" s="59" t="s">
        <v>54</v>
      </c>
      <c r="B13" s="112">
        <v>105.51900000000001</v>
      </c>
      <c r="C13" s="75">
        <v>87.28</v>
      </c>
      <c r="D13" s="10">
        <v>3.391</v>
      </c>
      <c r="E13" s="4">
        <f>(D4:D170/C4:C170)</f>
        <v>3.8851970669110905E-2</v>
      </c>
      <c r="F13" s="9"/>
      <c r="G13" s="9"/>
      <c r="H13" s="9"/>
      <c r="I13" s="73"/>
    </row>
    <row r="14" spans="1:9" ht="15">
      <c r="A14" s="57" t="s">
        <v>4</v>
      </c>
      <c r="B14" s="110"/>
      <c r="C14" s="68"/>
      <c r="D14" s="5"/>
      <c r="E14" s="34"/>
      <c r="F14" s="5"/>
      <c r="G14" s="45"/>
      <c r="H14" s="35"/>
      <c r="I14" s="74"/>
    </row>
    <row r="15" spans="1:9" ht="26.25">
      <c r="A15" s="60" t="s">
        <v>55</v>
      </c>
      <c r="B15" s="108">
        <v>18.175000000000001</v>
      </c>
      <c r="C15" s="75">
        <v>18.766999999999999</v>
      </c>
      <c r="D15" s="9">
        <v>8.1349999999999998</v>
      </c>
      <c r="E15" s="4">
        <f>(D4:D170/C4:C170)</f>
        <v>0.43347365055682846</v>
      </c>
      <c r="F15" s="9"/>
      <c r="G15" s="32"/>
      <c r="H15" s="32"/>
      <c r="I15" s="73"/>
    </row>
    <row r="16" spans="1:9" ht="26.25">
      <c r="A16" s="60" t="s">
        <v>5</v>
      </c>
      <c r="B16" s="108">
        <v>31.673999999999999</v>
      </c>
      <c r="C16" s="75">
        <v>12.051</v>
      </c>
      <c r="D16" s="9">
        <v>0</v>
      </c>
      <c r="E16" s="4">
        <f>(D4:D170/C4:C170)</f>
        <v>0</v>
      </c>
      <c r="F16" s="9"/>
      <c r="G16" s="32"/>
      <c r="H16" s="32"/>
      <c r="I16" s="73"/>
    </row>
    <row r="17" spans="1:9" ht="15">
      <c r="A17" s="60" t="s">
        <v>109</v>
      </c>
      <c r="B17" s="108">
        <v>8.2360000000000007</v>
      </c>
      <c r="C17" s="75">
        <v>2.4660000000000002</v>
      </c>
      <c r="D17" s="9">
        <v>0.32</v>
      </c>
      <c r="E17" s="4">
        <f>(D4:D170/C4:C170)</f>
        <v>0.129764801297648</v>
      </c>
      <c r="F17" s="9"/>
      <c r="G17" s="32"/>
      <c r="H17" s="32"/>
      <c r="I17" s="73"/>
    </row>
    <row r="18" spans="1:9" ht="15">
      <c r="A18" s="60" t="s">
        <v>56</v>
      </c>
      <c r="B18" s="108">
        <v>11.67</v>
      </c>
      <c r="C18" s="75">
        <v>6.0679999999999996</v>
      </c>
      <c r="D18" s="9">
        <v>2.492</v>
      </c>
      <c r="E18" s="4">
        <f>(D4:D170/C4:C170)</f>
        <v>0.41067897165458145</v>
      </c>
      <c r="F18" s="9"/>
      <c r="G18" s="9"/>
      <c r="H18" s="9"/>
      <c r="I18" s="73"/>
    </row>
    <row r="19" spans="1:9" ht="15">
      <c r="A19" s="60" t="s">
        <v>57</v>
      </c>
      <c r="B19" s="108">
        <v>8.6999999999999993</v>
      </c>
      <c r="C19" s="75">
        <v>7.8639999999999999</v>
      </c>
      <c r="D19" s="9">
        <v>0</v>
      </c>
      <c r="E19" s="4">
        <f>(D4:D170/C4:C170)</f>
        <v>0</v>
      </c>
      <c r="F19" s="9"/>
      <c r="G19" s="9"/>
      <c r="H19" s="9"/>
      <c r="I19" s="73"/>
    </row>
    <row r="20" spans="1:9" ht="26.25">
      <c r="A20" s="57" t="s">
        <v>6</v>
      </c>
      <c r="B20" s="110"/>
      <c r="C20" s="68"/>
      <c r="D20" s="1"/>
      <c r="E20" s="6"/>
      <c r="F20" s="7"/>
      <c r="G20" s="45"/>
      <c r="H20" s="8"/>
      <c r="I20" s="69"/>
    </row>
    <row r="21" spans="1:9" s="37" customFormat="1" ht="15">
      <c r="A21" s="61" t="s">
        <v>87</v>
      </c>
      <c r="B21" s="113">
        <v>606.89400000000001</v>
      </c>
      <c r="C21" s="75">
        <v>286.81799999999998</v>
      </c>
      <c r="D21" s="9">
        <v>118.68300000000001</v>
      </c>
      <c r="E21" s="36">
        <f>(D4:D170/C4:C170)</f>
        <v>0.41379202142124977</v>
      </c>
      <c r="F21" s="9"/>
      <c r="G21" s="9"/>
      <c r="H21" s="9"/>
      <c r="I21" s="76"/>
    </row>
    <row r="22" spans="1:9" ht="15">
      <c r="A22" s="60" t="s">
        <v>58</v>
      </c>
      <c r="B22" s="108">
        <v>35.082000000000001</v>
      </c>
      <c r="C22" s="75">
        <v>57.256999999999998</v>
      </c>
      <c r="D22" s="10">
        <v>27</v>
      </c>
      <c r="E22" s="11">
        <f>(D4:D170/C4:C170)</f>
        <v>0.4715580627696177</v>
      </c>
      <c r="F22" s="10"/>
      <c r="G22" s="9"/>
      <c r="H22" s="10"/>
      <c r="I22" s="71"/>
    </row>
    <row r="23" spans="1:9" ht="15">
      <c r="A23" s="60" t="s">
        <v>59</v>
      </c>
      <c r="B23" s="108">
        <v>250.71</v>
      </c>
      <c r="C23" s="75">
        <v>148.19300000000001</v>
      </c>
      <c r="D23" s="10">
        <v>35</v>
      </c>
      <c r="E23" s="11">
        <f>(D4:D170/C4:C170)</f>
        <v>0.23617849696004534</v>
      </c>
      <c r="F23" s="9"/>
      <c r="G23" s="9"/>
      <c r="H23" s="9"/>
      <c r="I23" s="71"/>
    </row>
    <row r="24" spans="1:9" ht="26.25">
      <c r="A24" s="59" t="s">
        <v>110</v>
      </c>
      <c r="B24" s="112">
        <v>7.452</v>
      </c>
      <c r="C24" s="75">
        <v>107.90900000000001</v>
      </c>
      <c r="D24" s="10">
        <v>0</v>
      </c>
      <c r="E24" s="11">
        <f>(D4:D170/C4:C170)</f>
        <v>0</v>
      </c>
      <c r="F24" s="9"/>
      <c r="G24" s="9"/>
      <c r="H24" s="9"/>
      <c r="I24" s="71"/>
    </row>
    <row r="25" spans="1:9" ht="15">
      <c r="A25" s="59" t="s">
        <v>88</v>
      </c>
      <c r="B25" s="112">
        <v>32.482999999999997</v>
      </c>
      <c r="C25" s="75">
        <v>29.93</v>
      </c>
      <c r="D25" s="10">
        <v>0</v>
      </c>
      <c r="E25" s="11">
        <f>(D4:D170/C4:C170)</f>
        <v>0</v>
      </c>
      <c r="F25" s="9"/>
      <c r="G25" s="9"/>
      <c r="H25" s="9"/>
      <c r="I25" s="71"/>
    </row>
    <row r="26" spans="1:9" ht="15">
      <c r="A26" s="59" t="s">
        <v>111</v>
      </c>
      <c r="B26" s="112">
        <v>131.178</v>
      </c>
      <c r="C26" s="75">
        <v>129.09</v>
      </c>
      <c r="D26" s="10">
        <v>0</v>
      </c>
      <c r="E26" s="11">
        <f>(D4:D170/C4:C170)</f>
        <v>0</v>
      </c>
      <c r="F26" s="9"/>
      <c r="G26" s="9"/>
      <c r="H26" s="9"/>
      <c r="I26" s="71"/>
    </row>
    <row r="27" spans="1:9" ht="26.25">
      <c r="A27" s="59" t="s">
        <v>115</v>
      </c>
      <c r="B27" s="112">
        <v>0</v>
      </c>
      <c r="C27" s="75">
        <v>0.50600000000000001</v>
      </c>
      <c r="D27" s="10">
        <v>0</v>
      </c>
      <c r="E27" s="11">
        <f>(D4:D170/C4:C170)</f>
        <v>0</v>
      </c>
      <c r="F27" s="10"/>
      <c r="G27" s="10"/>
      <c r="H27" s="10"/>
      <c r="I27" s="71"/>
    </row>
    <row r="28" spans="1:9" ht="26.25">
      <c r="A28" s="59" t="s">
        <v>60</v>
      </c>
      <c r="B28" s="112">
        <v>13.93</v>
      </c>
      <c r="C28" s="75">
        <v>25.183</v>
      </c>
      <c r="D28" s="10">
        <v>8.5619999999999994</v>
      </c>
      <c r="E28" s="11">
        <f>(D4:D170/C4:C170)</f>
        <v>0.33999126394790136</v>
      </c>
      <c r="F28" s="10"/>
      <c r="G28" s="9"/>
      <c r="H28" s="9"/>
      <c r="I28" s="77"/>
    </row>
    <row r="29" spans="1:9" ht="15">
      <c r="A29" s="59" t="s">
        <v>7</v>
      </c>
      <c r="B29" s="112">
        <v>10.177</v>
      </c>
      <c r="C29" s="75">
        <v>8.1039999999999992</v>
      </c>
      <c r="D29" s="10">
        <v>2</v>
      </c>
      <c r="E29" s="11">
        <f>(D4:D170/C4:C170)</f>
        <v>0.246791707798618</v>
      </c>
      <c r="F29" s="9"/>
      <c r="G29" s="9"/>
      <c r="H29" s="9"/>
      <c r="I29" s="71"/>
    </row>
    <row r="30" spans="1:9" ht="26.25">
      <c r="A30" s="59" t="s">
        <v>61</v>
      </c>
      <c r="B30" s="112">
        <v>12.055</v>
      </c>
      <c r="C30" s="75">
        <v>14.096</v>
      </c>
      <c r="D30" s="10">
        <v>4.5990000000000002</v>
      </c>
      <c r="E30" s="11">
        <f>(D4:D170/C4:C170)</f>
        <v>0.3262627695800227</v>
      </c>
      <c r="F30" s="9"/>
      <c r="G30" s="9"/>
      <c r="H30" s="9"/>
      <c r="I30" s="71"/>
    </row>
    <row r="31" spans="1:9" ht="26.25">
      <c r="A31" s="59" t="s">
        <v>62</v>
      </c>
      <c r="B31" s="112">
        <v>6.7069999999999999</v>
      </c>
      <c r="C31" s="75">
        <v>6.5979999999999999</v>
      </c>
      <c r="D31" s="10">
        <v>2.2170000000000001</v>
      </c>
      <c r="E31" s="11">
        <f>(D4:D170/C4:C170)</f>
        <v>0.33601091239769632</v>
      </c>
      <c r="F31" s="9"/>
      <c r="G31" s="9"/>
      <c r="H31" s="9"/>
      <c r="I31" s="71"/>
    </row>
    <row r="32" spans="1:9" ht="39">
      <c r="A32" s="59" t="s">
        <v>116</v>
      </c>
      <c r="B32" s="114">
        <v>0</v>
      </c>
      <c r="C32" s="75">
        <v>56.725000000000001</v>
      </c>
      <c r="D32" s="10">
        <v>23</v>
      </c>
      <c r="E32" s="11">
        <f>(D4:D170/C4:C170)</f>
        <v>0.40546496253856323</v>
      </c>
      <c r="F32" s="9"/>
      <c r="G32" s="9"/>
      <c r="H32" s="9"/>
      <c r="I32" s="71"/>
    </row>
    <row r="33" spans="1:9" ht="15">
      <c r="A33" s="59" t="s">
        <v>89</v>
      </c>
      <c r="B33" s="112">
        <v>13.066000000000001</v>
      </c>
      <c r="C33" s="75">
        <v>13.827</v>
      </c>
      <c r="D33" s="10">
        <v>5.6059999999999999</v>
      </c>
      <c r="E33" s="11">
        <f>(D4:D170/C4:C170)</f>
        <v>0.40543863455557966</v>
      </c>
      <c r="F33" s="9"/>
      <c r="G33" s="10"/>
      <c r="H33" s="9"/>
      <c r="I33" s="77"/>
    </row>
    <row r="34" spans="1:9" ht="15">
      <c r="A34" s="59" t="s">
        <v>117</v>
      </c>
      <c r="B34" s="112">
        <v>0</v>
      </c>
      <c r="C34" s="75">
        <v>26.843</v>
      </c>
      <c r="D34" s="10">
        <v>3.2330000000000001</v>
      </c>
      <c r="E34" s="11">
        <f>(D4:D170/C4:C170)</f>
        <v>0.12044108333643781</v>
      </c>
      <c r="F34" s="9"/>
      <c r="G34" s="10"/>
      <c r="H34" s="9"/>
      <c r="I34" s="77"/>
    </row>
    <row r="35" spans="1:9" ht="26.25">
      <c r="A35" s="59" t="s">
        <v>118</v>
      </c>
      <c r="B35" s="112">
        <v>8.48</v>
      </c>
      <c r="C35" s="75">
        <v>4.9960000000000004</v>
      </c>
      <c r="D35" s="10">
        <v>0</v>
      </c>
      <c r="E35" s="11">
        <f>(D4:D170/C4:C170)</f>
        <v>0</v>
      </c>
      <c r="F35" s="9"/>
      <c r="G35" s="10"/>
      <c r="H35" s="9"/>
      <c r="I35" s="77"/>
    </row>
    <row r="36" spans="1:9" ht="15">
      <c r="A36" s="59" t="s">
        <v>63</v>
      </c>
      <c r="B36" s="112">
        <v>38.701000000000001</v>
      </c>
      <c r="C36" s="75">
        <v>20.727</v>
      </c>
      <c r="D36" s="10">
        <v>8.2910000000000004</v>
      </c>
      <c r="E36" s="11">
        <f>(D4:D170/C4:C170)</f>
        <v>0.40000964924977084</v>
      </c>
      <c r="F36" s="9"/>
      <c r="G36" s="9"/>
      <c r="H36" s="9"/>
      <c r="I36" s="71"/>
    </row>
    <row r="37" spans="1:9" ht="26.25">
      <c r="A37" s="59" t="s">
        <v>119</v>
      </c>
      <c r="B37" s="112">
        <v>106.843</v>
      </c>
      <c r="C37" s="75">
        <v>31.216999999999999</v>
      </c>
      <c r="D37" s="10">
        <v>12.917</v>
      </c>
      <c r="E37" s="11">
        <f>(D4:D170/C4:C170)</f>
        <v>0.41378095268603649</v>
      </c>
      <c r="F37" s="9"/>
      <c r="G37" s="9"/>
      <c r="H37" s="9"/>
      <c r="I37" s="71"/>
    </row>
    <row r="38" spans="1:9" ht="15">
      <c r="A38" s="57" t="s">
        <v>10</v>
      </c>
      <c r="B38" s="110"/>
      <c r="C38" s="68"/>
      <c r="D38" s="1"/>
      <c r="E38" s="6"/>
      <c r="F38" s="7"/>
      <c r="G38" s="45"/>
      <c r="H38" s="13"/>
      <c r="I38" s="69"/>
    </row>
    <row r="39" spans="1:9" ht="15">
      <c r="A39" s="58" t="s">
        <v>11</v>
      </c>
      <c r="B39" s="111">
        <v>210.75800000000001</v>
      </c>
      <c r="C39" s="75">
        <v>158.31299999999999</v>
      </c>
      <c r="D39" s="9">
        <v>15.831</v>
      </c>
      <c r="E39" s="14">
        <f>(D4:D170/C4:C170)</f>
        <v>9.9998105019802552E-2</v>
      </c>
      <c r="F39" s="9"/>
      <c r="G39" s="9"/>
      <c r="H39" s="9"/>
      <c r="I39" s="71"/>
    </row>
    <row r="40" spans="1:9" ht="15">
      <c r="A40" s="58" t="s">
        <v>12</v>
      </c>
      <c r="B40" s="111">
        <v>83.73</v>
      </c>
      <c r="C40" s="75">
        <v>91.438000000000002</v>
      </c>
      <c r="D40" s="9">
        <v>8.5359999999999996</v>
      </c>
      <c r="E40" s="14">
        <f>(D4:D170/C4:C170)</f>
        <v>9.3352872984973412E-2</v>
      </c>
      <c r="F40" s="9"/>
      <c r="G40" s="9"/>
      <c r="H40" s="9"/>
      <c r="I40" s="71"/>
    </row>
    <row r="41" spans="1:9" ht="15">
      <c r="A41" s="58" t="s">
        <v>13</v>
      </c>
      <c r="B41" s="111">
        <v>7.0640000000000001</v>
      </c>
      <c r="C41" s="75">
        <v>8.9540000000000006</v>
      </c>
      <c r="D41" s="9">
        <v>0.89500000000000002</v>
      </c>
      <c r="E41" s="14">
        <f>(D4:D170/C4:C170)</f>
        <v>9.9955327228054502E-2</v>
      </c>
      <c r="F41" s="9"/>
      <c r="G41" s="9"/>
      <c r="H41" s="9"/>
      <c r="I41" s="71"/>
    </row>
    <row r="42" spans="1:9" ht="15">
      <c r="A42" s="58" t="s">
        <v>14</v>
      </c>
      <c r="B42" s="111">
        <v>131.77500000000001</v>
      </c>
      <c r="C42" s="75">
        <v>109.604</v>
      </c>
      <c r="D42" s="9">
        <v>10.467000000000001</v>
      </c>
      <c r="E42" s="14">
        <f>(D4:D170/C4:C170)</f>
        <v>9.5498339476661448E-2</v>
      </c>
      <c r="F42" s="9"/>
      <c r="G42" s="9"/>
      <c r="H42" s="9"/>
      <c r="I42" s="71"/>
    </row>
    <row r="43" spans="1:9" ht="15">
      <c r="A43" s="58" t="s">
        <v>15</v>
      </c>
      <c r="B43" s="111">
        <v>13.694000000000001</v>
      </c>
      <c r="C43" s="75">
        <v>12.654</v>
      </c>
      <c r="D43" s="9">
        <v>0.81499999999999995</v>
      </c>
      <c r="E43" s="14">
        <f>(D4:D170/C4:C170)</f>
        <v>6.4406511774932826E-2</v>
      </c>
      <c r="F43" s="9"/>
      <c r="G43" s="9"/>
      <c r="H43" s="9"/>
      <c r="I43" s="71"/>
    </row>
    <row r="44" spans="1:9" ht="15">
      <c r="A44" s="58" t="s">
        <v>16</v>
      </c>
      <c r="B44" s="111">
        <v>105.96599999999999</v>
      </c>
      <c r="C44" s="75">
        <v>72.153999999999996</v>
      </c>
      <c r="D44" s="9">
        <v>5.0279999999999996</v>
      </c>
      <c r="E44" s="14">
        <f>(D4:D170/C4:C170)</f>
        <v>6.9684286387449071E-2</v>
      </c>
      <c r="F44" s="9"/>
      <c r="G44" s="9"/>
      <c r="H44" s="9"/>
      <c r="I44" s="71"/>
    </row>
    <row r="45" spans="1:9" ht="15">
      <c r="A45" s="58" t="s">
        <v>17</v>
      </c>
      <c r="B45" s="111">
        <v>82.599000000000004</v>
      </c>
      <c r="C45" s="75">
        <v>60.137999999999998</v>
      </c>
      <c r="D45" s="9">
        <v>6.0129999999999999</v>
      </c>
      <c r="E45" s="14">
        <f>(D4:D170/C4:C170)</f>
        <v>9.998669726296186E-2</v>
      </c>
      <c r="F45" s="9"/>
      <c r="G45" s="9"/>
      <c r="H45" s="9"/>
      <c r="I45" s="71"/>
    </row>
    <row r="46" spans="1:9" ht="15">
      <c r="A46" s="58" t="s">
        <v>18</v>
      </c>
      <c r="B46" s="111">
        <v>31.286999999999999</v>
      </c>
      <c r="C46" s="75">
        <v>44.375</v>
      </c>
      <c r="D46" s="9">
        <v>3.427</v>
      </c>
      <c r="E46" s="14">
        <f>(D4:D170/C4:C170)</f>
        <v>7.7228169014084511E-2</v>
      </c>
      <c r="F46" s="9"/>
      <c r="G46" s="9"/>
      <c r="H46" s="9"/>
      <c r="I46" s="77"/>
    </row>
    <row r="47" spans="1:9" ht="15">
      <c r="A47" s="58" t="s">
        <v>64</v>
      </c>
      <c r="B47" s="111">
        <v>12.186999999999999</v>
      </c>
      <c r="C47" s="75">
        <v>27.471</v>
      </c>
      <c r="D47" s="9">
        <v>2.7469999999999999</v>
      </c>
      <c r="E47" s="14">
        <f>(D4:D170/C4:C170)</f>
        <v>9.9996359797604739E-2</v>
      </c>
      <c r="F47" s="9"/>
      <c r="G47" s="9"/>
      <c r="H47" s="9"/>
      <c r="I47" s="77"/>
    </row>
    <row r="48" spans="1:9" ht="15">
      <c r="A48" s="58" t="s">
        <v>65</v>
      </c>
      <c r="B48" s="111">
        <v>106.916</v>
      </c>
      <c r="C48" s="75">
        <v>87.811000000000007</v>
      </c>
      <c r="D48" s="9">
        <v>8.7810000000000006</v>
      </c>
      <c r="E48" s="14">
        <f>(D4:D170/C4:C170)</f>
        <v>9.9998861190511434E-2</v>
      </c>
      <c r="F48" s="9"/>
      <c r="G48" s="9"/>
      <c r="H48" s="9"/>
      <c r="I48" s="71"/>
    </row>
    <row r="49" spans="1:9" ht="26.25">
      <c r="A49" s="58" t="s">
        <v>90</v>
      </c>
      <c r="B49" s="111">
        <v>65.204999999999998</v>
      </c>
      <c r="C49" s="75">
        <v>112.38</v>
      </c>
      <c r="D49" s="9">
        <v>11.238</v>
      </c>
      <c r="E49" s="14">
        <f>(D4:D170/C4:C170)</f>
        <v>0.1</v>
      </c>
      <c r="F49" s="9"/>
      <c r="G49" s="9"/>
      <c r="H49" s="9"/>
      <c r="I49" s="71"/>
    </row>
    <row r="50" spans="1:9" ht="26.25">
      <c r="A50" s="58" t="s">
        <v>91</v>
      </c>
      <c r="B50" s="111">
        <v>103.227</v>
      </c>
      <c r="C50" s="75">
        <v>50.860999999999997</v>
      </c>
      <c r="D50" s="9">
        <v>4.0599999999999996</v>
      </c>
      <c r="E50" s="14">
        <f>(D4:D170/C4:C170)</f>
        <v>7.9825406500068807E-2</v>
      </c>
      <c r="F50" s="9"/>
      <c r="G50" s="9"/>
      <c r="H50" s="9"/>
      <c r="I50" s="77"/>
    </row>
    <row r="51" spans="1:9" ht="26.25">
      <c r="A51" s="58" t="s">
        <v>92</v>
      </c>
      <c r="B51" s="111">
        <v>32.887</v>
      </c>
      <c r="C51" s="75">
        <v>26.227</v>
      </c>
      <c r="D51" s="9">
        <v>2.6230000000000002</v>
      </c>
      <c r="E51" s="14">
        <f>(D4:D170/C4:C170)</f>
        <v>0.10001143859381555</v>
      </c>
      <c r="F51" s="9"/>
      <c r="G51" s="9"/>
      <c r="H51" s="9"/>
      <c r="I51" s="77"/>
    </row>
    <row r="52" spans="1:9" ht="26.25">
      <c r="A52" s="58" t="s">
        <v>93</v>
      </c>
      <c r="B52" s="111">
        <v>46.704999999999998</v>
      </c>
      <c r="C52" s="75">
        <v>43.923999999999999</v>
      </c>
      <c r="D52" s="9">
        <v>0.59699999999999998</v>
      </c>
      <c r="E52" s="14">
        <f>(D4:D170/C4:C170)</f>
        <v>1.3591658318914488E-2</v>
      </c>
      <c r="F52" s="9"/>
      <c r="G52" s="9"/>
      <c r="H52" s="9"/>
      <c r="I52" s="71"/>
    </row>
    <row r="53" spans="1:9" ht="26.25">
      <c r="A53" s="58" t="s">
        <v>94</v>
      </c>
      <c r="B53" s="111">
        <v>2.5179999999999998</v>
      </c>
      <c r="C53" s="75">
        <v>3.7749999999999999</v>
      </c>
      <c r="D53" s="9">
        <v>0.155</v>
      </c>
      <c r="E53" s="14">
        <f>(D4:D170/C4:C170)</f>
        <v>4.105960264900662E-2</v>
      </c>
      <c r="F53" s="9"/>
      <c r="G53" s="9"/>
      <c r="H53" s="9"/>
      <c r="I53" s="71"/>
    </row>
    <row r="54" spans="1:9" ht="26.25">
      <c r="A54" s="58" t="s">
        <v>120</v>
      </c>
      <c r="B54" s="111">
        <v>17.853999999999999</v>
      </c>
      <c r="C54" s="75">
        <v>1.0049999999999999</v>
      </c>
      <c r="D54" s="9">
        <v>0.10100000000000001</v>
      </c>
      <c r="E54" s="14">
        <f>(D4:D170/C4:C170)</f>
        <v>0.10049751243781097</v>
      </c>
      <c r="F54" s="9"/>
      <c r="G54" s="9"/>
      <c r="H54" s="9"/>
      <c r="I54" s="71"/>
    </row>
    <row r="55" spans="1:9" ht="26.25">
      <c r="A55" s="58" t="s">
        <v>19</v>
      </c>
      <c r="B55" s="111">
        <v>38.685000000000002</v>
      </c>
      <c r="C55" s="75">
        <v>35.189</v>
      </c>
      <c r="D55" s="9">
        <v>3.34</v>
      </c>
      <c r="E55" s="14">
        <f>(D4:D170/C4:C170)</f>
        <v>9.4916024894143053E-2</v>
      </c>
      <c r="F55" s="9"/>
      <c r="G55" s="9"/>
      <c r="H55" s="49"/>
      <c r="I55" s="71"/>
    </row>
    <row r="56" spans="1:9" ht="15">
      <c r="A56" s="58" t="s">
        <v>20</v>
      </c>
      <c r="B56" s="111">
        <v>42.558</v>
      </c>
      <c r="C56" s="75">
        <v>33.476999999999997</v>
      </c>
      <c r="D56" s="9">
        <v>3.3490000000000002</v>
      </c>
      <c r="E56" s="14">
        <f>(D4:D170/C4:C170)</f>
        <v>0.10003883263135886</v>
      </c>
      <c r="F56" s="9"/>
      <c r="G56" s="9"/>
      <c r="H56" s="9"/>
      <c r="I56" s="71"/>
    </row>
    <row r="57" spans="1:9" ht="15">
      <c r="A57" s="58" t="s">
        <v>21</v>
      </c>
      <c r="B57" s="111">
        <v>26.172999999999998</v>
      </c>
      <c r="C57" s="75">
        <v>9.9909999999999997</v>
      </c>
      <c r="D57" s="9">
        <v>0.998</v>
      </c>
      <c r="E57" s="14">
        <f>(D4:D170/C4:C170)</f>
        <v>9.9889900910819743E-2</v>
      </c>
      <c r="F57" s="9"/>
      <c r="G57" s="9"/>
      <c r="H57" s="9"/>
      <c r="I57" s="71"/>
    </row>
    <row r="58" spans="1:9" ht="15">
      <c r="A58" s="58" t="s">
        <v>22</v>
      </c>
      <c r="B58" s="111">
        <v>14.108000000000001</v>
      </c>
      <c r="C58" s="75">
        <v>10.388</v>
      </c>
      <c r="D58" s="9">
        <v>1.038</v>
      </c>
      <c r="E58" s="14">
        <f>(D4:D170/C4:C170)</f>
        <v>9.9922988063149795E-2</v>
      </c>
      <c r="F58" s="9"/>
      <c r="G58" s="9"/>
      <c r="H58" s="9"/>
      <c r="I58" s="71"/>
    </row>
    <row r="59" spans="1:9" ht="15">
      <c r="A59" s="58" t="s">
        <v>95</v>
      </c>
      <c r="B59" s="111">
        <v>0.05</v>
      </c>
      <c r="C59" s="75">
        <v>19.382999999999999</v>
      </c>
      <c r="D59" s="9">
        <v>1.548</v>
      </c>
      <c r="E59" s="14">
        <f>(D4:D170/C4:C170)</f>
        <v>7.9863798173657338E-2</v>
      </c>
      <c r="F59" s="9"/>
      <c r="G59" s="9"/>
      <c r="H59" s="9"/>
      <c r="I59" s="71"/>
    </row>
    <row r="60" spans="1:9" ht="26.25">
      <c r="A60" s="58" t="s">
        <v>23</v>
      </c>
      <c r="B60" s="111">
        <v>14.864000000000001</v>
      </c>
      <c r="C60" s="75">
        <v>7.3360000000000003</v>
      </c>
      <c r="D60" s="9">
        <v>0.73399999999999999</v>
      </c>
      <c r="E60" s="14">
        <f>(D4:D170/C4:C170)</f>
        <v>0.1000545256270447</v>
      </c>
      <c r="F60" s="9"/>
      <c r="G60" s="9"/>
      <c r="H60" s="9"/>
      <c r="I60" s="71"/>
    </row>
    <row r="61" spans="1:9" ht="15">
      <c r="A61" s="58" t="s">
        <v>121</v>
      </c>
      <c r="B61" s="111">
        <v>5.4489999999999998</v>
      </c>
      <c r="C61" s="75">
        <v>6.641</v>
      </c>
      <c r="D61" s="9">
        <v>0.66400000000000003</v>
      </c>
      <c r="E61" s="14">
        <f>(D4:D170/C4:C170)</f>
        <v>9.9984942026803192E-2</v>
      </c>
      <c r="F61" s="9"/>
      <c r="G61" s="9"/>
      <c r="H61" s="9"/>
      <c r="I61" s="71"/>
    </row>
    <row r="62" spans="1:9" ht="15">
      <c r="A62" s="62" t="s">
        <v>66</v>
      </c>
      <c r="B62" s="114">
        <v>11.009</v>
      </c>
      <c r="C62" s="75">
        <v>15.092000000000001</v>
      </c>
      <c r="D62" s="9">
        <v>1.508</v>
      </c>
      <c r="E62" s="14">
        <f>(D4:D170/C4:C170)</f>
        <v>9.9920487675589711E-2</v>
      </c>
      <c r="F62" s="9"/>
      <c r="G62" s="9"/>
      <c r="H62" s="9"/>
      <c r="I62" s="71"/>
    </row>
    <row r="63" spans="1:9" ht="26.25">
      <c r="A63" s="62" t="s">
        <v>122</v>
      </c>
      <c r="B63" s="114">
        <v>24.2</v>
      </c>
      <c r="C63" s="75">
        <v>15.692</v>
      </c>
      <c r="D63" s="9">
        <v>1.1569</v>
      </c>
      <c r="E63" s="14">
        <f>(D4:D170/C4:C170)</f>
        <v>7.3725465205200097E-2</v>
      </c>
      <c r="F63" s="9"/>
      <c r="G63" s="9"/>
      <c r="H63" s="9"/>
      <c r="I63" s="71"/>
    </row>
    <row r="64" spans="1:9" ht="26.25">
      <c r="A64" s="62" t="s">
        <v>123</v>
      </c>
      <c r="B64" s="114">
        <v>13.711</v>
      </c>
      <c r="C64" s="75">
        <v>14.106999999999999</v>
      </c>
      <c r="D64" s="9">
        <v>1.411</v>
      </c>
      <c r="E64" s="14">
        <f>(D4:D170/C4:C170)</f>
        <v>0.1000212660381371</v>
      </c>
      <c r="F64" s="9"/>
      <c r="G64" s="9"/>
      <c r="H64" s="9"/>
      <c r="I64" s="71"/>
    </row>
    <row r="65" spans="1:9" ht="15">
      <c r="A65" s="62" t="s">
        <v>124</v>
      </c>
      <c r="B65" s="114">
        <v>0</v>
      </c>
      <c r="C65" s="75">
        <v>0.106</v>
      </c>
      <c r="D65" s="9">
        <v>1.0999999999999999E-2</v>
      </c>
      <c r="E65" s="14">
        <f>(D4:D170/C4:C170)</f>
        <v>0.10377358490566037</v>
      </c>
      <c r="F65" s="9"/>
      <c r="G65" s="9"/>
      <c r="H65" s="9"/>
      <c r="I65" s="71"/>
    </row>
    <row r="66" spans="1:9" ht="15">
      <c r="A66" s="57" t="s">
        <v>24</v>
      </c>
      <c r="B66" s="110"/>
      <c r="C66" s="68"/>
      <c r="D66" s="1"/>
      <c r="E66" s="6"/>
      <c r="F66" s="7"/>
      <c r="G66" s="45"/>
      <c r="H66" s="13"/>
      <c r="I66" s="69"/>
    </row>
    <row r="67" spans="1:9" ht="15">
      <c r="A67" s="58" t="s">
        <v>125</v>
      </c>
      <c r="B67" s="111">
        <v>0.59599999999999997</v>
      </c>
      <c r="C67" s="70">
        <v>7.0970000000000004</v>
      </c>
      <c r="D67" s="10">
        <v>0</v>
      </c>
      <c r="E67" s="11">
        <f>(D4:D170/C4:C170)</f>
        <v>0</v>
      </c>
      <c r="F67" s="10"/>
      <c r="G67" s="10"/>
      <c r="H67" s="48"/>
      <c r="I67" s="71"/>
    </row>
    <row r="68" spans="1:9" ht="26.25">
      <c r="A68" s="60" t="s">
        <v>25</v>
      </c>
      <c r="B68" s="108">
        <v>422.93599999999998</v>
      </c>
      <c r="C68" s="75">
        <v>346.11500000000001</v>
      </c>
      <c r="D68" s="10">
        <v>139.542</v>
      </c>
      <c r="E68" s="11">
        <f>(D4:D170/C4:C170)</f>
        <v>0.40316657758259539</v>
      </c>
      <c r="F68" s="9"/>
      <c r="G68" s="9"/>
      <c r="H68" s="9"/>
      <c r="I68" s="71"/>
    </row>
    <row r="69" spans="1:9" ht="26.25">
      <c r="A69" s="60" t="s">
        <v>26</v>
      </c>
      <c r="B69" s="108">
        <v>597.79399999999998</v>
      </c>
      <c r="C69" s="75">
        <v>52.933</v>
      </c>
      <c r="D69" s="10">
        <v>15.707000000000001</v>
      </c>
      <c r="E69" s="11">
        <f>(D4:D170/C4:C170)</f>
        <v>0.29673360663480253</v>
      </c>
      <c r="F69" s="9"/>
      <c r="G69" s="9"/>
      <c r="H69" s="9"/>
      <c r="I69" s="71"/>
    </row>
    <row r="70" spans="1:9" ht="15">
      <c r="A70" s="60" t="s">
        <v>67</v>
      </c>
      <c r="B70" s="108">
        <v>251.667</v>
      </c>
      <c r="C70" s="75">
        <v>18.035</v>
      </c>
      <c r="D70" s="10">
        <v>0</v>
      </c>
      <c r="E70" s="11">
        <f>(D4:D170/C4:C170)</f>
        <v>0</v>
      </c>
      <c r="F70" s="9"/>
      <c r="G70" s="9"/>
      <c r="H70" s="9"/>
      <c r="I70" s="77"/>
    </row>
    <row r="71" spans="1:9" ht="26.25">
      <c r="A71" s="60" t="s">
        <v>126</v>
      </c>
      <c r="B71" s="108">
        <v>0</v>
      </c>
      <c r="C71" s="75">
        <v>3.6190000000000002</v>
      </c>
      <c r="D71" s="10">
        <v>0</v>
      </c>
      <c r="E71" s="11">
        <f>(D4:D170/C4:C170)</f>
        <v>0</v>
      </c>
      <c r="F71" s="9"/>
      <c r="G71" s="9"/>
      <c r="H71" s="9"/>
      <c r="I71" s="77"/>
    </row>
    <row r="72" spans="1:9" ht="26.25">
      <c r="A72" s="59" t="s">
        <v>127</v>
      </c>
      <c r="B72" s="112">
        <v>156.74700000000001</v>
      </c>
      <c r="C72" s="75">
        <v>26.859000000000002</v>
      </c>
      <c r="D72" s="9">
        <v>14.941000000000001</v>
      </c>
      <c r="E72" s="11">
        <f>(D4:D170/C4:C170)</f>
        <v>0.55627536393760002</v>
      </c>
      <c r="F72" s="9"/>
      <c r="G72" s="9"/>
      <c r="H72" s="9"/>
      <c r="I72" s="77"/>
    </row>
    <row r="73" spans="1:9" ht="26.25">
      <c r="A73" s="59" t="s">
        <v>128</v>
      </c>
      <c r="B73" s="112">
        <v>344.77199999999999</v>
      </c>
      <c r="C73" s="75">
        <v>91.754000000000005</v>
      </c>
      <c r="D73" s="9">
        <v>0</v>
      </c>
      <c r="E73" s="11">
        <f>(D4:D170/C4:C170)</f>
        <v>0</v>
      </c>
      <c r="F73" s="9"/>
      <c r="G73" s="9"/>
      <c r="H73" s="9"/>
      <c r="I73" s="77"/>
    </row>
    <row r="74" spans="1:9" ht="26.25">
      <c r="A74" s="59" t="s">
        <v>27</v>
      </c>
      <c r="B74" s="112">
        <v>865.18600000000004</v>
      </c>
      <c r="C74" s="75">
        <v>892.63499999999999</v>
      </c>
      <c r="D74" s="10">
        <v>24.524999999999999</v>
      </c>
      <c r="E74" s="11">
        <f>(D4:D170/C4:C170)</f>
        <v>2.7474835739131894E-2</v>
      </c>
      <c r="F74" s="9"/>
      <c r="G74" s="9"/>
      <c r="H74" s="9"/>
      <c r="I74" s="71"/>
    </row>
    <row r="75" spans="1:9" ht="26.25">
      <c r="A75" s="59" t="s">
        <v>129</v>
      </c>
      <c r="B75" s="112">
        <v>0</v>
      </c>
      <c r="C75" s="75">
        <v>45.625999999999998</v>
      </c>
      <c r="D75" s="10">
        <v>0</v>
      </c>
      <c r="E75" s="11">
        <f>(D4:D170/C4:C170)</f>
        <v>0</v>
      </c>
      <c r="F75" s="9"/>
      <c r="G75" s="9"/>
      <c r="H75" s="9"/>
      <c r="I75" s="71"/>
    </row>
    <row r="76" spans="1:9" ht="39">
      <c r="A76" s="59" t="s">
        <v>96</v>
      </c>
      <c r="B76" s="112">
        <v>0</v>
      </c>
      <c r="C76" s="75">
        <v>151.636</v>
      </c>
      <c r="D76" s="10">
        <v>0</v>
      </c>
      <c r="E76" s="11">
        <f>(D4:D170/C4:C170)</f>
        <v>0</v>
      </c>
      <c r="F76" s="9"/>
      <c r="G76" s="9"/>
      <c r="H76" s="9"/>
      <c r="I76" s="77"/>
    </row>
    <row r="77" spans="1:9" ht="15">
      <c r="A77" s="59" t="s">
        <v>130</v>
      </c>
      <c r="B77" s="112">
        <v>8.2490000000000006</v>
      </c>
      <c r="C77" s="75">
        <v>9.1080000000000005</v>
      </c>
      <c r="D77" s="10">
        <v>0</v>
      </c>
      <c r="E77" s="11">
        <f>(D4:D170/C4:C170)</f>
        <v>0</v>
      </c>
      <c r="F77" s="9"/>
      <c r="G77" s="9"/>
      <c r="H77" s="9"/>
      <c r="I77" s="77"/>
    </row>
    <row r="78" spans="1:9" ht="39">
      <c r="A78" s="59" t="s">
        <v>28</v>
      </c>
      <c r="B78" s="112">
        <v>26.367999999999999</v>
      </c>
      <c r="C78" s="75">
        <v>27.353000000000002</v>
      </c>
      <c r="D78" s="10">
        <v>0</v>
      </c>
      <c r="E78" s="11">
        <f>(D4:D170/C4:C170)</f>
        <v>0</v>
      </c>
      <c r="F78" s="9"/>
      <c r="G78" s="9"/>
      <c r="H78" s="9"/>
      <c r="I78" s="71"/>
    </row>
    <row r="79" spans="1:9" ht="15">
      <c r="A79" s="59" t="s">
        <v>29</v>
      </c>
      <c r="B79" s="112">
        <v>49.704000000000001</v>
      </c>
      <c r="C79" s="75">
        <v>98.656000000000006</v>
      </c>
      <c r="D79" s="10">
        <v>65.771000000000001</v>
      </c>
      <c r="E79" s="11">
        <f>(D4:D170/C4:C170)</f>
        <v>0.6666700454103146</v>
      </c>
      <c r="F79" s="9"/>
      <c r="G79" s="9"/>
      <c r="H79" s="9"/>
      <c r="I79" s="77"/>
    </row>
    <row r="80" spans="1:9" ht="15">
      <c r="A80" s="59" t="s">
        <v>68</v>
      </c>
      <c r="B80" s="112">
        <v>64.774000000000001</v>
      </c>
      <c r="C80" s="75">
        <v>47.131</v>
      </c>
      <c r="D80" s="10">
        <v>43.338999999999999</v>
      </c>
      <c r="E80" s="11">
        <f>(D4:D170/C4:C170)</f>
        <v>0.91954340030977488</v>
      </c>
      <c r="F80" s="9"/>
      <c r="G80" s="9"/>
      <c r="H80" s="9"/>
      <c r="I80" s="71"/>
    </row>
    <row r="81" spans="1:9" ht="26.25">
      <c r="A81" s="59" t="s">
        <v>69</v>
      </c>
      <c r="B81" s="112">
        <v>31.798999999999999</v>
      </c>
      <c r="C81" s="75">
        <v>23.280999999999999</v>
      </c>
      <c r="D81" s="10">
        <v>21.181000000000001</v>
      </c>
      <c r="E81" s="11">
        <f>(D4:D170/C4:C170)</f>
        <v>0.90979768910270187</v>
      </c>
      <c r="F81" s="9"/>
      <c r="G81" s="9"/>
      <c r="H81" s="9"/>
      <c r="I81" s="77"/>
    </row>
    <row r="82" spans="1:9" ht="26.25">
      <c r="A82" s="59" t="s">
        <v>97</v>
      </c>
      <c r="B82" s="112">
        <v>18.788</v>
      </c>
      <c r="C82" s="75">
        <v>10.848000000000001</v>
      </c>
      <c r="D82" s="10">
        <v>0</v>
      </c>
      <c r="E82" s="11">
        <f>(D4:D170/C4:C170)</f>
        <v>0</v>
      </c>
      <c r="F82" s="9"/>
      <c r="G82" s="9"/>
      <c r="H82" s="9"/>
      <c r="I82" s="77"/>
    </row>
    <row r="83" spans="1:9" ht="26.25">
      <c r="A83" s="59" t="s">
        <v>131</v>
      </c>
      <c r="B83" s="112">
        <v>427.09899999999999</v>
      </c>
      <c r="C83" s="75">
        <v>556.25</v>
      </c>
      <c r="D83" s="10">
        <v>104.462</v>
      </c>
      <c r="E83" s="11">
        <f>(D4:D170/C4:C170)</f>
        <v>0.18779685393258427</v>
      </c>
      <c r="F83" s="9"/>
      <c r="G83" s="9"/>
      <c r="H83" s="9"/>
      <c r="I83" s="77"/>
    </row>
    <row r="84" spans="1:9" ht="26.25">
      <c r="A84" s="59" t="s">
        <v>132</v>
      </c>
      <c r="B84" s="112">
        <v>8.3360000000000003</v>
      </c>
      <c r="C84" s="75">
        <v>86.218999999999994</v>
      </c>
      <c r="D84" s="10">
        <v>12.933</v>
      </c>
      <c r="E84" s="11">
        <f>(D4:D170/C4:C170)</f>
        <v>0.1500017397557383</v>
      </c>
      <c r="F84" s="9"/>
      <c r="G84" s="9"/>
      <c r="H84" s="9"/>
      <c r="I84" s="77"/>
    </row>
    <row r="85" spans="1:9" ht="15">
      <c r="A85" s="59" t="s">
        <v>133</v>
      </c>
      <c r="B85" s="112">
        <v>0</v>
      </c>
      <c r="C85" s="75">
        <v>24.600999999999999</v>
      </c>
      <c r="D85" s="10">
        <v>0</v>
      </c>
      <c r="E85" s="11">
        <f>(D4:D170/C4:C170)</f>
        <v>0</v>
      </c>
      <c r="F85" s="9"/>
      <c r="G85" s="9"/>
      <c r="H85" s="9"/>
      <c r="I85" s="77"/>
    </row>
    <row r="86" spans="1:9" ht="26.25">
      <c r="A86" s="60" t="s">
        <v>70</v>
      </c>
      <c r="B86" s="108">
        <v>36.223999999999997</v>
      </c>
      <c r="C86" s="75">
        <v>34.365000000000002</v>
      </c>
      <c r="D86" s="10">
        <v>13.718999999999999</v>
      </c>
      <c r="E86" s="11">
        <f>(D4:D170/C4:C170)</f>
        <v>0.39921431689218678</v>
      </c>
      <c r="F86" s="9"/>
      <c r="G86" s="9"/>
      <c r="H86" s="9"/>
      <c r="I86" s="77"/>
    </row>
    <row r="87" spans="1:9" ht="39">
      <c r="A87" s="60" t="s">
        <v>134</v>
      </c>
      <c r="B87" s="108">
        <v>1.843</v>
      </c>
      <c r="C87" s="75">
        <v>1.833</v>
      </c>
      <c r="D87" s="10">
        <v>0</v>
      </c>
      <c r="E87" s="11">
        <f>(D4:D170/C4:C170)</f>
        <v>0</v>
      </c>
      <c r="F87" s="9"/>
      <c r="G87" s="9"/>
      <c r="H87" s="9"/>
      <c r="I87" s="77"/>
    </row>
    <row r="88" spans="1:9" ht="26.25">
      <c r="A88" s="60" t="s">
        <v>173</v>
      </c>
      <c r="B88" s="108">
        <v>0</v>
      </c>
      <c r="C88" s="75">
        <v>12.984</v>
      </c>
      <c r="D88" s="10">
        <v>0</v>
      </c>
      <c r="E88" s="11">
        <f>(D4:D170/C4:C170)</f>
        <v>0</v>
      </c>
      <c r="F88" s="9"/>
      <c r="G88" s="9"/>
      <c r="H88" s="9"/>
      <c r="I88" s="77"/>
    </row>
    <row r="89" spans="1:9" ht="26.25">
      <c r="A89" s="60" t="s">
        <v>98</v>
      </c>
      <c r="B89" s="108">
        <v>1</v>
      </c>
      <c r="C89" s="75">
        <v>2.3319999999999999</v>
      </c>
      <c r="D89" s="10">
        <v>0.93300000000000005</v>
      </c>
      <c r="E89" s="11">
        <f>(D4:D170/C4:C170)</f>
        <v>0.40008576329331053</v>
      </c>
      <c r="F89" s="9"/>
      <c r="G89" s="10"/>
      <c r="H89" s="10"/>
      <c r="I89" s="71"/>
    </row>
    <row r="90" spans="1:9" ht="26.25">
      <c r="A90" s="60" t="s">
        <v>135</v>
      </c>
      <c r="B90" s="108">
        <v>38.534999999999997</v>
      </c>
      <c r="C90" s="75">
        <v>1.1319999999999999</v>
      </c>
      <c r="D90" s="10">
        <v>0</v>
      </c>
      <c r="E90" s="11">
        <f>(D4:D170/C4:C170)</f>
        <v>0</v>
      </c>
      <c r="F90" s="9"/>
      <c r="G90" s="10"/>
      <c r="H90" s="10"/>
      <c r="I90" s="71"/>
    </row>
    <row r="91" spans="1:9" ht="26.25">
      <c r="A91" s="59" t="s">
        <v>30</v>
      </c>
      <c r="B91" s="112">
        <v>26.231999999999999</v>
      </c>
      <c r="C91" s="75">
        <v>22.899000000000001</v>
      </c>
      <c r="D91" s="10">
        <v>4.6020000000000003</v>
      </c>
      <c r="E91" s="11">
        <f>(D4:D170/C4:C170)</f>
        <v>0.20096947464954801</v>
      </c>
      <c r="F91" s="9"/>
      <c r="G91" s="9"/>
      <c r="H91" s="9"/>
      <c r="I91" s="77"/>
    </row>
    <row r="92" spans="1:9" ht="26.25">
      <c r="A92" s="59" t="s">
        <v>31</v>
      </c>
      <c r="B92" s="112">
        <v>12.541</v>
      </c>
      <c r="C92" s="75">
        <v>23.431999999999999</v>
      </c>
      <c r="D92" s="10">
        <v>4.51</v>
      </c>
      <c r="E92" s="11">
        <f>(D4:D170/C4:C170)</f>
        <v>0.19247183339023557</v>
      </c>
      <c r="F92" s="9"/>
      <c r="G92" s="9"/>
      <c r="H92" s="9"/>
      <c r="I92" s="77"/>
    </row>
    <row r="93" spans="1:9" ht="26.25">
      <c r="A93" s="59" t="s">
        <v>136</v>
      </c>
      <c r="B93" s="112">
        <v>37.021999999999998</v>
      </c>
      <c r="C93" s="75">
        <v>43.896999999999998</v>
      </c>
      <c r="D93" s="10">
        <v>5.9850000000000003</v>
      </c>
      <c r="E93" s="11">
        <f>(D4:D170/C4:C170)</f>
        <v>0.1363418912454154</v>
      </c>
      <c r="F93" s="9"/>
      <c r="G93" s="9"/>
      <c r="H93" s="9"/>
      <c r="I93" s="77"/>
    </row>
    <row r="94" spans="1:9" ht="15">
      <c r="A94" s="59" t="s">
        <v>137</v>
      </c>
      <c r="B94" s="112">
        <v>72.040999999999997</v>
      </c>
      <c r="C94" s="75">
        <v>48.796999999999997</v>
      </c>
      <c r="D94" s="10">
        <v>6.9</v>
      </c>
      <c r="E94" s="11">
        <f>(D4:D170/C4:C170)</f>
        <v>0.14140213537717483</v>
      </c>
      <c r="F94" s="9"/>
      <c r="G94" s="9"/>
      <c r="H94" s="9"/>
      <c r="I94" s="77"/>
    </row>
    <row r="95" spans="1:9" ht="15">
      <c r="A95" s="59" t="s">
        <v>32</v>
      </c>
      <c r="B95" s="112">
        <v>124.548</v>
      </c>
      <c r="C95" s="75">
        <v>184.00700000000001</v>
      </c>
      <c r="D95" s="10">
        <v>1.097</v>
      </c>
      <c r="E95" s="11">
        <f>(D4:D170/C4:C170)</f>
        <v>5.9617297168042521E-3</v>
      </c>
      <c r="F95" s="9"/>
      <c r="G95" s="10"/>
      <c r="H95" s="48"/>
      <c r="I95" s="71"/>
    </row>
    <row r="96" spans="1:9" ht="26.25">
      <c r="A96" s="59" t="s">
        <v>138</v>
      </c>
      <c r="B96" s="112">
        <v>3.4929999999999999</v>
      </c>
      <c r="C96" s="75">
        <v>7.077</v>
      </c>
      <c r="D96" s="10">
        <v>0.63700000000000001</v>
      </c>
      <c r="E96" s="11">
        <f>(D4:D170/C4:C170)</f>
        <v>9.0009891196834821E-2</v>
      </c>
      <c r="F96" s="9"/>
      <c r="G96" s="10"/>
      <c r="H96" s="48"/>
      <c r="I96" s="71"/>
    </row>
    <row r="97" spans="1:9" ht="26.25">
      <c r="A97" s="59" t="s">
        <v>71</v>
      </c>
      <c r="B97" s="112">
        <v>33.81</v>
      </c>
      <c r="C97" s="75">
        <v>72.593999999999994</v>
      </c>
      <c r="D97" s="10">
        <v>25</v>
      </c>
      <c r="E97" s="11">
        <f>(D4:D170/C4:C170)</f>
        <v>0.34438107832603249</v>
      </c>
      <c r="F97" s="9"/>
      <c r="G97" s="10"/>
      <c r="H97" s="9"/>
      <c r="I97" s="77"/>
    </row>
    <row r="98" spans="1:9" ht="15">
      <c r="A98" s="59" t="s">
        <v>139</v>
      </c>
      <c r="B98" s="112">
        <v>3.9580000000000002</v>
      </c>
      <c r="C98" s="75">
        <v>7.98</v>
      </c>
      <c r="D98" s="10">
        <v>7.98</v>
      </c>
      <c r="E98" s="11">
        <f>(D4:D170/C4:C170)</f>
        <v>1</v>
      </c>
      <c r="F98" s="9"/>
      <c r="G98" s="10"/>
      <c r="H98" s="9"/>
      <c r="I98" s="77"/>
    </row>
    <row r="99" spans="1:9" ht="15">
      <c r="A99" s="59" t="s">
        <v>72</v>
      </c>
      <c r="B99" s="112">
        <v>41.656999999999996</v>
      </c>
      <c r="C99" s="75">
        <v>33.444000000000003</v>
      </c>
      <c r="D99" s="10">
        <v>14.381</v>
      </c>
      <c r="E99" s="11">
        <f>(D4:D170/C4:C170)</f>
        <v>0.43000239205836621</v>
      </c>
      <c r="F99" s="9"/>
      <c r="G99" s="9"/>
      <c r="H99" s="9"/>
      <c r="I99" s="71"/>
    </row>
    <row r="100" spans="1:9" ht="26.25">
      <c r="A100" s="59" t="s">
        <v>140</v>
      </c>
      <c r="B100" s="112">
        <v>47.497999999999998</v>
      </c>
      <c r="C100" s="75">
        <v>6.2119999999999997</v>
      </c>
      <c r="D100" s="10">
        <v>2.8809999999999998</v>
      </c>
      <c r="E100" s="11">
        <f>(D4:D170/C4:C170)</f>
        <v>0.46377978106889889</v>
      </c>
      <c r="F100" s="9"/>
      <c r="G100" s="9"/>
      <c r="H100" s="9"/>
      <c r="I100" s="71"/>
    </row>
    <row r="101" spans="1:9" ht="15">
      <c r="A101" s="60" t="s">
        <v>33</v>
      </c>
      <c r="B101" s="108">
        <v>156.20400000000001</v>
      </c>
      <c r="C101" s="75">
        <v>166.51599999999999</v>
      </c>
      <c r="D101" s="10">
        <v>39.633000000000003</v>
      </c>
      <c r="E101" s="11">
        <f>(D4:D170/C4:C170)</f>
        <v>0.23801316390016578</v>
      </c>
      <c r="F101" s="9"/>
      <c r="G101" s="9"/>
      <c r="H101" s="9"/>
      <c r="I101" s="71"/>
    </row>
    <row r="102" spans="1:9" ht="26.25">
      <c r="A102" s="60" t="s">
        <v>34</v>
      </c>
      <c r="B102" s="108">
        <v>102.334</v>
      </c>
      <c r="C102" s="75">
        <v>82.162000000000006</v>
      </c>
      <c r="D102" s="10">
        <v>11.847</v>
      </c>
      <c r="E102" s="11">
        <f>(D4:D170/C4:C170)</f>
        <v>0.1441907451133127</v>
      </c>
      <c r="F102" s="9"/>
      <c r="G102" s="9"/>
      <c r="H102" s="9"/>
      <c r="I102" s="71"/>
    </row>
    <row r="103" spans="1:9" ht="26.25">
      <c r="A103" s="60" t="s">
        <v>73</v>
      </c>
      <c r="B103" s="108">
        <v>10.227</v>
      </c>
      <c r="C103" s="75">
        <v>20.716999999999999</v>
      </c>
      <c r="D103" s="10">
        <v>5</v>
      </c>
      <c r="E103" s="11">
        <f>(D4:D170/C4:C170)</f>
        <v>0.24134768547569629</v>
      </c>
      <c r="F103" s="9"/>
      <c r="G103" s="9"/>
      <c r="H103" s="9"/>
      <c r="I103" s="71"/>
    </row>
    <row r="104" spans="1:9" ht="26.25">
      <c r="A104" s="60" t="s">
        <v>99</v>
      </c>
      <c r="B104" s="108">
        <v>25.356000000000002</v>
      </c>
      <c r="C104" s="75">
        <v>1.014</v>
      </c>
      <c r="D104" s="10">
        <v>0.51400000000000001</v>
      </c>
      <c r="E104" s="11">
        <f>(D4:D170/C4:C170)</f>
        <v>0.50690335305719925</v>
      </c>
      <c r="F104" s="9"/>
      <c r="G104" s="10"/>
      <c r="H104" s="9"/>
      <c r="I104" s="77"/>
    </row>
    <row r="105" spans="1:9" ht="26.25">
      <c r="A105" s="60" t="s">
        <v>141</v>
      </c>
      <c r="B105" s="108">
        <v>0</v>
      </c>
      <c r="C105" s="75">
        <v>29.881</v>
      </c>
      <c r="D105" s="10">
        <v>11.167999999999999</v>
      </c>
      <c r="E105" s="11">
        <f>(D4:D170/C4:C170)</f>
        <v>0.37374920518054949</v>
      </c>
      <c r="F105" s="9"/>
      <c r="G105" s="10"/>
      <c r="H105" s="9"/>
      <c r="I105" s="77"/>
    </row>
    <row r="106" spans="1:9" ht="15">
      <c r="A106" s="60" t="s">
        <v>35</v>
      </c>
      <c r="B106" s="108">
        <v>3.3119999999999998</v>
      </c>
      <c r="C106" s="75">
        <v>12.481999999999999</v>
      </c>
      <c r="D106" s="10">
        <v>4.3940000000000001</v>
      </c>
      <c r="E106" s="11">
        <f>(D4:D170/C4:C170)</f>
        <v>0.35202691876301878</v>
      </c>
      <c r="F106" s="9"/>
      <c r="G106" s="9"/>
      <c r="H106" s="9"/>
      <c r="I106" s="71"/>
    </row>
    <row r="107" spans="1:9" ht="26.25">
      <c r="A107" s="60" t="s">
        <v>74</v>
      </c>
      <c r="B107" s="108">
        <v>3.0049999999999999</v>
      </c>
      <c r="C107" s="75">
        <v>3.0750000000000002</v>
      </c>
      <c r="D107" s="10">
        <v>3.0750000000000002</v>
      </c>
      <c r="E107" s="11">
        <f>(D4:D170/C4:C170)</f>
        <v>1</v>
      </c>
      <c r="F107" s="9"/>
      <c r="G107" s="9"/>
      <c r="H107" s="9"/>
      <c r="I107" s="71"/>
    </row>
    <row r="108" spans="1:9" ht="15">
      <c r="A108" s="60" t="s">
        <v>142</v>
      </c>
      <c r="B108" s="108">
        <v>58.042000000000002</v>
      </c>
      <c r="C108" s="75">
        <v>22.402999999999999</v>
      </c>
      <c r="D108" s="10">
        <v>6.0759999999999996</v>
      </c>
      <c r="E108" s="11">
        <f>(D4:D170/C4:C170)</f>
        <v>0.27121367673972235</v>
      </c>
      <c r="F108" s="9"/>
      <c r="G108" s="9"/>
      <c r="H108" s="9"/>
      <c r="I108" s="71"/>
    </row>
    <row r="109" spans="1:9" ht="26.25">
      <c r="A109" s="60" t="s">
        <v>75</v>
      </c>
      <c r="B109" s="108">
        <v>17.021999999999998</v>
      </c>
      <c r="C109" s="75">
        <v>29.504999999999999</v>
      </c>
      <c r="D109" s="10">
        <v>18.751000000000001</v>
      </c>
      <c r="E109" s="11">
        <f>(D4:D170/C4:C170)</f>
        <v>0.63551940349093383</v>
      </c>
      <c r="F109" s="9"/>
      <c r="G109" s="9"/>
      <c r="H109" s="9"/>
      <c r="I109" s="71"/>
    </row>
    <row r="110" spans="1:9" ht="15">
      <c r="A110" s="60" t="s">
        <v>100</v>
      </c>
      <c r="B110" s="108">
        <v>227.62899999999999</v>
      </c>
      <c r="C110" s="75">
        <v>244.40899999999999</v>
      </c>
      <c r="D110" s="10">
        <v>105.059</v>
      </c>
      <c r="E110" s="11">
        <f>(D4:D170/C4:C170)</f>
        <v>0.42984914630803284</v>
      </c>
      <c r="F110" s="9"/>
      <c r="G110" s="10"/>
      <c r="H110" s="9"/>
      <c r="I110" s="77"/>
    </row>
    <row r="111" spans="1:9" ht="26.25">
      <c r="A111" s="60" t="s">
        <v>143</v>
      </c>
      <c r="B111" s="108">
        <v>54.906999999999996</v>
      </c>
      <c r="C111" s="75">
        <v>30.196000000000002</v>
      </c>
      <c r="D111" s="10">
        <v>0</v>
      </c>
      <c r="E111" s="11">
        <f>(D4:D170/C4:C170)</f>
        <v>0</v>
      </c>
      <c r="F111" s="9"/>
      <c r="G111" s="10"/>
      <c r="H111" s="9"/>
      <c r="I111" s="77"/>
    </row>
    <row r="112" spans="1:9" ht="15">
      <c r="A112" s="60" t="s">
        <v>36</v>
      </c>
      <c r="B112" s="108">
        <v>54.222999999999999</v>
      </c>
      <c r="C112" s="75">
        <v>58.902999999999999</v>
      </c>
      <c r="D112" s="10">
        <v>23.448</v>
      </c>
      <c r="E112" s="11">
        <f>(D4:D170/C4:C170)</f>
        <v>0.39807819635672209</v>
      </c>
      <c r="F112" s="9"/>
      <c r="G112" s="9"/>
      <c r="H112" s="9"/>
      <c r="I112" s="71"/>
    </row>
    <row r="113" spans="1:9" ht="39">
      <c r="A113" s="60" t="s">
        <v>76</v>
      </c>
      <c r="B113" s="108">
        <v>12.454000000000001</v>
      </c>
      <c r="C113" s="75">
        <v>8.1110000000000007</v>
      </c>
      <c r="D113" s="10">
        <v>1.135</v>
      </c>
      <c r="E113" s="11">
        <f>(D4:D170/C4:C170)</f>
        <v>0.13993342374553075</v>
      </c>
      <c r="F113" s="9"/>
      <c r="G113" s="9"/>
      <c r="H113" s="9"/>
      <c r="I113" s="71"/>
    </row>
    <row r="114" spans="1:9" ht="15">
      <c r="A114" s="60" t="s">
        <v>77</v>
      </c>
      <c r="B114" s="108">
        <v>5.03</v>
      </c>
      <c r="C114" s="75">
        <v>5.0309999999999997</v>
      </c>
      <c r="D114" s="10">
        <v>2.4750000000000001</v>
      </c>
      <c r="E114" s="11">
        <f>(D4:D170/C4:C170)</f>
        <v>0.49194991055456178</v>
      </c>
      <c r="F114" s="9"/>
      <c r="G114" s="9"/>
      <c r="H114" s="9"/>
      <c r="I114" s="71"/>
    </row>
    <row r="115" spans="1:9" ht="39">
      <c r="A115" s="60" t="s">
        <v>37</v>
      </c>
      <c r="B115" s="108">
        <v>62.71</v>
      </c>
      <c r="C115" s="75">
        <v>64.144000000000005</v>
      </c>
      <c r="D115" s="10">
        <v>20.981000000000002</v>
      </c>
      <c r="E115" s="11">
        <f>(D4:D170/C4:C170)</f>
        <v>0.3270921676228486</v>
      </c>
      <c r="F115" s="9"/>
      <c r="G115" s="9"/>
      <c r="H115" s="9"/>
      <c r="I115" s="71"/>
    </row>
    <row r="116" spans="1:9" ht="15">
      <c r="A116" s="60" t="s">
        <v>38</v>
      </c>
      <c r="B116" s="108">
        <v>46.488</v>
      </c>
      <c r="C116" s="75">
        <v>11.999000000000001</v>
      </c>
      <c r="D116" s="10">
        <v>0</v>
      </c>
      <c r="E116" s="11">
        <f>(D4:D170/C4:C170)</f>
        <v>0</v>
      </c>
      <c r="F116" s="10"/>
      <c r="G116" s="9"/>
      <c r="H116" s="48"/>
      <c r="I116" s="71"/>
    </row>
    <row r="117" spans="1:9" ht="39">
      <c r="A117" s="60" t="s">
        <v>144</v>
      </c>
      <c r="B117" s="108">
        <v>0</v>
      </c>
      <c r="C117" s="75">
        <v>59.820999999999998</v>
      </c>
      <c r="D117" s="10">
        <v>18.88</v>
      </c>
      <c r="E117" s="11">
        <f>(D4:D170/C4:C170)</f>
        <v>0.31560823122314907</v>
      </c>
      <c r="F117" s="10"/>
      <c r="G117" s="9"/>
      <c r="H117" s="48"/>
      <c r="I117" s="71"/>
    </row>
    <row r="118" spans="1:9" ht="26.25">
      <c r="A118" s="60" t="s">
        <v>39</v>
      </c>
      <c r="B118" s="108">
        <v>34.030999999999999</v>
      </c>
      <c r="C118" s="75">
        <v>51.228000000000002</v>
      </c>
      <c r="D118" s="10">
        <v>8.2420000000000009</v>
      </c>
      <c r="E118" s="11">
        <f>(D4:D170/C4:C170)</f>
        <v>0.16088857655969394</v>
      </c>
      <c r="F118" s="9"/>
      <c r="G118" s="9"/>
      <c r="H118" s="9"/>
      <c r="I118" s="71"/>
    </row>
    <row r="119" spans="1:9" ht="26.25">
      <c r="A119" s="60" t="s">
        <v>40</v>
      </c>
      <c r="B119" s="108">
        <v>124.026</v>
      </c>
      <c r="C119" s="75">
        <v>176.90100000000001</v>
      </c>
      <c r="D119" s="10">
        <v>51.442999999999998</v>
      </c>
      <c r="E119" s="11">
        <f>(D4:D170/C4:C170)</f>
        <v>0.29080106952476242</v>
      </c>
      <c r="F119" s="10"/>
      <c r="G119" s="9"/>
      <c r="H119" s="9"/>
      <c r="I119" s="71"/>
    </row>
    <row r="120" spans="1:9" ht="39">
      <c r="A120" s="60" t="s">
        <v>78</v>
      </c>
      <c r="B120" s="108">
        <v>19.113</v>
      </c>
      <c r="C120" s="75">
        <v>15.209</v>
      </c>
      <c r="D120" s="10">
        <v>9.2449999999999992</v>
      </c>
      <c r="E120" s="11">
        <f>(D4:D170/C4:C170)</f>
        <v>0.6078637648760602</v>
      </c>
      <c r="F120" s="9"/>
      <c r="G120" s="9"/>
      <c r="H120" s="9"/>
      <c r="I120" s="71"/>
    </row>
    <row r="121" spans="1:9" ht="15">
      <c r="A121" s="60" t="s">
        <v>41</v>
      </c>
      <c r="B121" s="108">
        <v>39.31</v>
      </c>
      <c r="C121" s="75">
        <v>20.638999999999999</v>
      </c>
      <c r="D121" s="10">
        <v>0</v>
      </c>
      <c r="E121" s="11">
        <f>(D4:D170/C4:C170)</f>
        <v>0</v>
      </c>
      <c r="F121" s="9"/>
      <c r="G121" s="9"/>
      <c r="H121" s="9"/>
      <c r="I121" s="71"/>
    </row>
    <row r="122" spans="1:9" ht="15">
      <c r="A122" s="60" t="s">
        <v>145</v>
      </c>
      <c r="B122" s="108">
        <v>10.436999999999999</v>
      </c>
      <c r="C122" s="75">
        <v>5.3090000000000002</v>
      </c>
      <c r="D122" s="10">
        <v>1.109</v>
      </c>
      <c r="E122" s="11">
        <f>(D4:D170/C4:C170)</f>
        <v>0.20889056319457525</v>
      </c>
      <c r="F122" s="9"/>
      <c r="G122" s="9"/>
      <c r="H122" s="9"/>
      <c r="I122" s="71"/>
    </row>
    <row r="123" spans="1:9" ht="26.25">
      <c r="A123" s="60" t="s">
        <v>79</v>
      </c>
      <c r="B123" s="108">
        <v>5.2130000000000001</v>
      </c>
      <c r="C123" s="75">
        <v>3.96</v>
      </c>
      <c r="D123" s="10">
        <v>1.992</v>
      </c>
      <c r="E123" s="11">
        <f>(D4:D170/C4:C170)</f>
        <v>0.50303030303030305</v>
      </c>
      <c r="F123" s="9"/>
      <c r="G123" s="9"/>
      <c r="H123" s="9"/>
      <c r="I123" s="71"/>
    </row>
    <row r="124" spans="1:9" ht="26.25">
      <c r="A124" s="60" t="s">
        <v>101</v>
      </c>
      <c r="B124" s="108">
        <v>41.204000000000001</v>
      </c>
      <c r="C124" s="75">
        <v>4.3739999999999997</v>
      </c>
      <c r="D124" s="10">
        <v>1.51</v>
      </c>
      <c r="E124" s="11">
        <f>(D4:D170/C4:C170)</f>
        <v>0.34522176497485141</v>
      </c>
      <c r="F124" s="9"/>
      <c r="G124" s="10"/>
      <c r="H124" s="9"/>
      <c r="I124" s="77"/>
    </row>
    <row r="125" spans="1:9" ht="15">
      <c r="A125" s="60" t="s">
        <v>146</v>
      </c>
      <c r="B125" s="108">
        <v>10.7</v>
      </c>
      <c r="C125" s="75">
        <v>9.2590000000000003</v>
      </c>
      <c r="D125" s="10">
        <v>0.95199999999999996</v>
      </c>
      <c r="E125" s="11">
        <f>(D4:D170/C4:C170)</f>
        <v>0.10281887892861</v>
      </c>
      <c r="F125" s="9"/>
      <c r="G125" s="10"/>
      <c r="H125" s="9"/>
      <c r="I125" s="77"/>
    </row>
    <row r="126" spans="1:9" ht="15">
      <c r="A126" s="60" t="s">
        <v>102</v>
      </c>
      <c r="B126" s="108">
        <v>77.427999999999997</v>
      </c>
      <c r="C126" s="75">
        <v>35.499000000000002</v>
      </c>
      <c r="D126" s="10">
        <v>19.960999999999999</v>
      </c>
      <c r="E126" s="11">
        <f>(D4:D170/C4:C170)</f>
        <v>0.56229752950787337</v>
      </c>
      <c r="F126" s="9"/>
      <c r="G126" s="9"/>
      <c r="H126" s="9"/>
      <c r="I126" s="77"/>
    </row>
    <row r="127" spans="1:9" ht="26.25">
      <c r="A127" s="60" t="s">
        <v>42</v>
      </c>
      <c r="B127" s="108">
        <v>45.454000000000001</v>
      </c>
      <c r="C127" s="75">
        <v>32.893000000000001</v>
      </c>
      <c r="D127" s="10">
        <v>4.1429999999999998</v>
      </c>
      <c r="E127" s="11">
        <f>(D4:D170/C4:C170)</f>
        <v>0.12595385036329917</v>
      </c>
      <c r="F127" s="9"/>
      <c r="G127" s="9"/>
      <c r="H127" s="9"/>
      <c r="I127" s="71"/>
    </row>
    <row r="128" spans="1:9" ht="26.25">
      <c r="A128" s="60" t="s">
        <v>147</v>
      </c>
      <c r="B128" s="108">
        <v>22.297000000000001</v>
      </c>
      <c r="C128" s="75">
        <v>29.106000000000002</v>
      </c>
      <c r="D128" s="10">
        <v>0</v>
      </c>
      <c r="E128" s="11">
        <f>(D4:D170/C4:C170)</f>
        <v>0</v>
      </c>
      <c r="F128" s="9"/>
      <c r="G128" s="9"/>
      <c r="H128" s="9"/>
      <c r="I128" s="71"/>
    </row>
    <row r="129" spans="1:9" ht="39">
      <c r="A129" s="60" t="s">
        <v>43</v>
      </c>
      <c r="B129" s="108">
        <v>17.626000000000001</v>
      </c>
      <c r="C129" s="75">
        <v>25.459</v>
      </c>
      <c r="D129" s="10">
        <v>2.5110000000000001</v>
      </c>
      <c r="E129" s="11">
        <f>(D4:D170/C4:C170)</f>
        <v>9.8629168466946859E-2</v>
      </c>
      <c r="F129" s="9"/>
      <c r="G129" s="9"/>
      <c r="H129" s="9"/>
      <c r="I129" s="71"/>
    </row>
    <row r="130" spans="1:9" ht="26.25">
      <c r="A130" s="60" t="s">
        <v>148</v>
      </c>
      <c r="B130" s="108">
        <v>7.3520000000000003</v>
      </c>
      <c r="C130" s="75">
        <v>3.698</v>
      </c>
      <c r="D130" s="10">
        <v>0.77600000000000002</v>
      </c>
      <c r="E130" s="11">
        <f>(D4:D170/C4:C170)</f>
        <v>0.20984315846403462</v>
      </c>
      <c r="F130" s="9"/>
      <c r="G130" s="9"/>
      <c r="H130" s="9"/>
      <c r="I130" s="71"/>
    </row>
    <row r="131" spans="1:9" ht="15">
      <c r="A131" s="60" t="s">
        <v>103</v>
      </c>
      <c r="B131" s="108">
        <v>10.109</v>
      </c>
      <c r="C131" s="75">
        <v>12.21</v>
      </c>
      <c r="D131" s="10">
        <v>1.863</v>
      </c>
      <c r="E131" s="11">
        <f>(D4:D170/C4:C170)</f>
        <v>0.15257985257985257</v>
      </c>
      <c r="F131" s="9"/>
      <c r="G131" s="9"/>
      <c r="H131" s="9"/>
      <c r="I131" s="71"/>
    </row>
    <row r="132" spans="1:9" ht="15">
      <c r="A132" s="60" t="s">
        <v>149</v>
      </c>
      <c r="B132" s="108">
        <v>9.5909999999999993</v>
      </c>
      <c r="C132" s="75">
        <v>6.5220000000000002</v>
      </c>
      <c r="D132" s="10">
        <v>0</v>
      </c>
      <c r="E132" s="11">
        <f>(D4:D170/C4:C170)</f>
        <v>0</v>
      </c>
      <c r="F132" s="9"/>
      <c r="G132" s="9"/>
      <c r="H132" s="9"/>
      <c r="I132" s="71"/>
    </row>
    <row r="133" spans="1:9" ht="15">
      <c r="A133" s="60" t="s">
        <v>44</v>
      </c>
      <c r="B133" s="108">
        <v>26.86</v>
      </c>
      <c r="C133" s="75">
        <v>27.417000000000002</v>
      </c>
      <c r="D133" s="10">
        <v>9.9760000000000009</v>
      </c>
      <c r="E133" s="11">
        <f>(D4:D170/C4:C170)</f>
        <v>0.36386183754604806</v>
      </c>
      <c r="F133" s="9"/>
      <c r="G133" s="9"/>
      <c r="H133" s="9"/>
      <c r="I133" s="71"/>
    </row>
    <row r="134" spans="1:9" ht="39">
      <c r="A134" s="60" t="s">
        <v>45</v>
      </c>
      <c r="B134" s="108">
        <v>68.391999999999996</v>
      </c>
      <c r="C134" s="75">
        <v>52.064999999999998</v>
      </c>
      <c r="D134" s="10">
        <v>29.853999999999999</v>
      </c>
      <c r="E134" s="11">
        <f>(D4:D170/C4:C170)</f>
        <v>0.57339863631998467</v>
      </c>
      <c r="F134" s="9"/>
      <c r="G134" s="9"/>
      <c r="H134" s="9"/>
      <c r="I134" s="77"/>
    </row>
    <row r="135" spans="1:9" ht="26.25">
      <c r="A135" s="60" t="s">
        <v>150</v>
      </c>
      <c r="B135" s="108">
        <v>54.19</v>
      </c>
      <c r="C135" s="75">
        <v>31.573</v>
      </c>
      <c r="D135" s="10">
        <v>10.632999999999999</v>
      </c>
      <c r="E135" s="11">
        <f>(D4:D170/C4:C170)</f>
        <v>0.33677509264244765</v>
      </c>
      <c r="F135" s="9"/>
      <c r="G135" s="9"/>
      <c r="H135" s="9"/>
      <c r="I135" s="77"/>
    </row>
    <row r="136" spans="1:9" ht="15">
      <c r="A136" s="60" t="s">
        <v>145</v>
      </c>
      <c r="B136" s="108">
        <v>12.481999999999999</v>
      </c>
      <c r="C136" s="75">
        <v>14.093</v>
      </c>
      <c r="D136" s="10">
        <v>3.633</v>
      </c>
      <c r="E136" s="11">
        <f>(D4:D170/C4:C170)</f>
        <v>0.25778755410487475</v>
      </c>
      <c r="F136" s="9"/>
      <c r="G136" s="9"/>
      <c r="H136" s="9"/>
      <c r="I136" s="71"/>
    </row>
    <row r="137" spans="1:9" ht="26.25">
      <c r="A137" s="60" t="s">
        <v>46</v>
      </c>
      <c r="B137" s="108">
        <v>75.456999999999994</v>
      </c>
      <c r="C137" s="75">
        <v>36.265999999999998</v>
      </c>
      <c r="D137" s="10">
        <v>19.355</v>
      </c>
      <c r="E137" s="11">
        <f>(D4:D170/C4:C170)</f>
        <v>0.53369547234324166</v>
      </c>
      <c r="F137" s="9"/>
      <c r="G137" s="9"/>
      <c r="H137" s="9"/>
      <c r="I137" s="71"/>
    </row>
    <row r="138" spans="1:9" ht="15">
      <c r="A138" s="60" t="s">
        <v>47</v>
      </c>
      <c r="B138" s="108">
        <v>53.45</v>
      </c>
      <c r="C138" s="75">
        <v>34.100999999999999</v>
      </c>
      <c r="D138" s="10">
        <v>5.61</v>
      </c>
      <c r="E138" s="11">
        <f>(D4:D170/C4:C170)</f>
        <v>0.16451130465382249</v>
      </c>
      <c r="F138" s="9"/>
      <c r="G138" s="9"/>
      <c r="H138" s="9"/>
      <c r="I138" s="71"/>
    </row>
    <row r="139" spans="1:9" ht="26.25">
      <c r="A139" s="60" t="s">
        <v>151</v>
      </c>
      <c r="B139" s="108">
        <v>0</v>
      </c>
      <c r="C139" s="75">
        <v>20.54</v>
      </c>
      <c r="D139" s="10">
        <v>13.967000000000001</v>
      </c>
      <c r="E139" s="11">
        <f>(D4:D170/C4:C170)</f>
        <v>0.67999026290165532</v>
      </c>
      <c r="F139" s="9"/>
      <c r="G139" s="9"/>
      <c r="H139" s="9"/>
      <c r="I139" s="71"/>
    </row>
    <row r="140" spans="1:9" ht="26.25">
      <c r="A140" s="60" t="s">
        <v>48</v>
      </c>
      <c r="B140" s="108">
        <v>16.571999999999999</v>
      </c>
      <c r="C140" s="75">
        <v>2.4950000000000001</v>
      </c>
      <c r="D140" s="10">
        <v>1.329</v>
      </c>
      <c r="E140" s="11">
        <f>(D4:D170/C4:C170)</f>
        <v>0.5326653306613226</v>
      </c>
      <c r="F140" s="9"/>
      <c r="G140" s="9"/>
      <c r="H140" s="9"/>
      <c r="I140" s="71"/>
    </row>
    <row r="141" spans="1:9" ht="15">
      <c r="A141" s="60" t="s">
        <v>80</v>
      </c>
      <c r="B141" s="108">
        <v>21.030999999999999</v>
      </c>
      <c r="C141" s="75">
        <v>6.1459999999999999</v>
      </c>
      <c r="D141" s="10">
        <v>6.1459999999999999</v>
      </c>
      <c r="E141" s="11">
        <f>(D4:D170/C4:C170)</f>
        <v>1</v>
      </c>
      <c r="F141" s="9"/>
      <c r="G141" s="9"/>
      <c r="H141" s="9"/>
      <c r="I141" s="71"/>
    </row>
    <row r="142" spans="1:9" ht="26.25">
      <c r="A142" s="60" t="s">
        <v>81</v>
      </c>
      <c r="B142" s="108">
        <v>43.432000000000002</v>
      </c>
      <c r="C142" s="75">
        <v>31.2</v>
      </c>
      <c r="D142" s="10">
        <v>0</v>
      </c>
      <c r="E142" s="11">
        <f>(D4:D170/C4:C170)</f>
        <v>0</v>
      </c>
      <c r="F142" s="9"/>
      <c r="G142" s="9"/>
      <c r="H142" s="9"/>
      <c r="I142" s="71"/>
    </row>
    <row r="143" spans="1:9" ht="15">
      <c r="A143" s="60" t="s">
        <v>49</v>
      </c>
      <c r="B143" s="108">
        <v>50.433999999999997</v>
      </c>
      <c r="C143" s="75">
        <v>20.867000000000001</v>
      </c>
      <c r="D143" s="10">
        <v>16.081</v>
      </c>
      <c r="E143" s="11">
        <f>(D4:D170/C4:C170)</f>
        <v>0.77064264149134998</v>
      </c>
      <c r="F143" s="9"/>
      <c r="G143" s="9"/>
      <c r="H143" s="9"/>
      <c r="I143" s="71"/>
    </row>
    <row r="144" spans="1:9" ht="15">
      <c r="A144" s="60" t="s">
        <v>152</v>
      </c>
      <c r="B144" s="108">
        <v>0</v>
      </c>
      <c r="C144" s="75">
        <v>4.0030000000000001</v>
      </c>
      <c r="D144" s="10">
        <v>0</v>
      </c>
      <c r="E144" s="11">
        <f>(D4:D170/C4:C170)</f>
        <v>0</v>
      </c>
      <c r="F144" s="9"/>
      <c r="G144" s="9"/>
      <c r="H144" s="9"/>
      <c r="I144" s="71"/>
    </row>
    <row r="145" spans="1:9" ht="15">
      <c r="A145" s="60" t="s">
        <v>153</v>
      </c>
      <c r="B145" s="108">
        <v>0.61399999999999999</v>
      </c>
      <c r="C145" s="75">
        <v>3.6789999999999998</v>
      </c>
      <c r="D145" s="10">
        <v>3.6789999999999998</v>
      </c>
      <c r="E145" s="11">
        <f>(D4:D170/C4:C170)</f>
        <v>1</v>
      </c>
      <c r="F145" s="9"/>
      <c r="G145" s="9"/>
      <c r="H145" s="9"/>
      <c r="I145" s="71"/>
    </row>
    <row r="146" spans="1:9" ht="26.25">
      <c r="A146" s="60" t="s">
        <v>154</v>
      </c>
      <c r="B146" s="108">
        <v>18.974</v>
      </c>
      <c r="C146" s="75">
        <v>30.042000000000002</v>
      </c>
      <c r="D146" s="10">
        <v>29.042000000000002</v>
      </c>
      <c r="E146" s="11">
        <f>(D4:D170/C4:C170)</f>
        <v>0.96671326809133884</v>
      </c>
      <c r="F146" s="9"/>
      <c r="G146" s="9"/>
      <c r="H146" s="9"/>
      <c r="I146" s="71"/>
    </row>
    <row r="147" spans="1:9" ht="15">
      <c r="A147" s="60" t="s">
        <v>155</v>
      </c>
      <c r="B147" s="108">
        <v>9.7710000000000008</v>
      </c>
      <c r="C147" s="75">
        <v>13.351000000000001</v>
      </c>
      <c r="D147" s="10">
        <v>2.097</v>
      </c>
      <c r="E147" s="11">
        <f>(D4:D170/C4:C170)</f>
        <v>0.15706688637555238</v>
      </c>
      <c r="F147" s="9"/>
      <c r="G147" s="9"/>
      <c r="H147" s="9"/>
      <c r="I147" s="71"/>
    </row>
    <row r="148" spans="1:9" ht="26.25">
      <c r="A148" s="60" t="s">
        <v>82</v>
      </c>
      <c r="B148" s="108">
        <v>12.654</v>
      </c>
      <c r="C148" s="75">
        <v>9.1340000000000003</v>
      </c>
      <c r="D148" s="10">
        <v>4.4450000000000003</v>
      </c>
      <c r="E148" s="11">
        <f>(D4:D170/C4:C170)</f>
        <v>0.48664331070724764</v>
      </c>
      <c r="F148" s="9"/>
      <c r="G148" s="9"/>
      <c r="H148" s="9"/>
      <c r="I148" s="71"/>
    </row>
    <row r="149" spans="1:9" ht="26.25">
      <c r="A149" s="60" t="s">
        <v>50</v>
      </c>
      <c r="B149" s="108">
        <v>31.896999999999998</v>
      </c>
      <c r="C149" s="75">
        <v>60.302</v>
      </c>
      <c r="D149" s="10">
        <v>7.5279999999999996</v>
      </c>
      <c r="E149" s="11">
        <f>(D4:D170/C4:C170)</f>
        <v>0.12483831382043713</v>
      </c>
      <c r="F149" s="9"/>
      <c r="G149" s="9"/>
      <c r="H149" s="9"/>
      <c r="I149" s="77"/>
    </row>
    <row r="150" spans="1:9" ht="15">
      <c r="A150" s="60" t="s">
        <v>83</v>
      </c>
      <c r="B150" s="108">
        <v>10.944000000000001</v>
      </c>
      <c r="C150" s="75">
        <v>5.8949999999999996</v>
      </c>
      <c r="D150" s="10">
        <v>0.78</v>
      </c>
      <c r="E150" s="11">
        <f>(D4:D170/C4:C170)</f>
        <v>0.13231552162849874</v>
      </c>
      <c r="F150" s="9"/>
      <c r="G150" s="9"/>
      <c r="H150" s="9"/>
      <c r="I150" s="77"/>
    </row>
    <row r="151" spans="1:9" ht="26.25">
      <c r="A151" s="60" t="s">
        <v>156</v>
      </c>
      <c r="B151" s="108">
        <v>180.892</v>
      </c>
      <c r="C151" s="75">
        <v>125.251</v>
      </c>
      <c r="D151" s="10">
        <v>2.5640000000000001</v>
      </c>
      <c r="E151" s="11">
        <f>(D4:D170/C4:C170)</f>
        <v>2.0470894443956535E-2</v>
      </c>
      <c r="F151" s="9"/>
      <c r="G151" s="9"/>
      <c r="H151" s="9"/>
      <c r="I151" s="77"/>
    </row>
    <row r="152" spans="1:9" ht="26.25">
      <c r="A152" s="60" t="s">
        <v>159</v>
      </c>
      <c r="B152" s="108">
        <v>13.29</v>
      </c>
      <c r="C152" s="75">
        <v>19.984000000000002</v>
      </c>
      <c r="D152" s="10">
        <v>6.5</v>
      </c>
      <c r="E152" s="11">
        <f>(D4:D170/C4:C170)</f>
        <v>0.32526020816653317</v>
      </c>
      <c r="F152" s="9"/>
      <c r="G152" s="9"/>
      <c r="H152" s="9"/>
      <c r="I152" s="77"/>
    </row>
    <row r="153" spans="1:9" ht="26.25">
      <c r="A153" s="60" t="s">
        <v>160</v>
      </c>
      <c r="B153" s="108">
        <v>9.4130000000000003</v>
      </c>
      <c r="C153" s="75">
        <v>10.977</v>
      </c>
      <c r="D153" s="10">
        <v>3.3410000000000002</v>
      </c>
      <c r="E153" s="11">
        <f>(D4:D170/C4:C170)</f>
        <v>0.30436366949075339</v>
      </c>
      <c r="F153" s="9"/>
      <c r="G153" s="9"/>
      <c r="H153" s="9"/>
      <c r="I153" s="77"/>
    </row>
    <row r="154" spans="1:9" ht="26.25">
      <c r="A154" s="60" t="s">
        <v>165</v>
      </c>
      <c r="B154" s="108">
        <v>0</v>
      </c>
      <c r="C154" s="75">
        <v>4.056</v>
      </c>
      <c r="D154" s="10">
        <v>1</v>
      </c>
      <c r="E154" s="11">
        <f>(D4:D170/C4:C170)</f>
        <v>0.2465483234714004</v>
      </c>
      <c r="F154" s="9"/>
      <c r="G154" s="9"/>
      <c r="H154" s="9"/>
      <c r="I154" s="77"/>
    </row>
    <row r="155" spans="1:9" ht="26.25">
      <c r="A155" s="60" t="s">
        <v>84</v>
      </c>
      <c r="B155" s="108">
        <v>13.618</v>
      </c>
      <c r="C155" s="75">
        <v>10.494</v>
      </c>
      <c r="D155" s="10">
        <v>1.4</v>
      </c>
      <c r="E155" s="11">
        <f>(D4:D170/C4:C170)</f>
        <v>0.13340956737183152</v>
      </c>
      <c r="F155" s="9"/>
      <c r="G155" s="9"/>
      <c r="H155" s="9"/>
      <c r="I155" s="77"/>
    </row>
    <row r="156" spans="1:9" ht="26.25">
      <c r="A156" s="60" t="s">
        <v>51</v>
      </c>
      <c r="B156" s="108">
        <v>36.936999999999998</v>
      </c>
      <c r="C156" s="75">
        <v>45.508000000000003</v>
      </c>
      <c r="D156" s="10">
        <v>22.937000000000001</v>
      </c>
      <c r="E156" s="11">
        <f>(D4:D170/C4:C170)</f>
        <v>0.50402127098532123</v>
      </c>
      <c r="F156" s="9"/>
      <c r="G156" s="9"/>
      <c r="H156" s="9"/>
      <c r="I156" s="77"/>
    </row>
    <row r="157" spans="1:9" ht="26.25">
      <c r="A157" s="60" t="s">
        <v>85</v>
      </c>
      <c r="B157" s="108">
        <v>30.451000000000001</v>
      </c>
      <c r="C157" s="75">
        <v>24.334</v>
      </c>
      <c r="D157" s="10">
        <v>7.4139999999999997</v>
      </c>
      <c r="E157" s="11">
        <f>(D4:D170/C4:C170)</f>
        <v>0.30467658420317251</v>
      </c>
      <c r="F157" s="9"/>
      <c r="G157" s="9"/>
      <c r="H157" s="9"/>
      <c r="I157" s="71"/>
    </row>
    <row r="158" spans="1:9" ht="26.25">
      <c r="A158" s="60" t="s">
        <v>86</v>
      </c>
      <c r="B158" s="108">
        <v>72.271000000000001</v>
      </c>
      <c r="C158" s="75">
        <v>59.140999999999998</v>
      </c>
      <c r="D158" s="10">
        <v>2.4129999999999998</v>
      </c>
      <c r="E158" s="11">
        <f>(D4:D170/C4:C170)</f>
        <v>4.0800798092693727E-2</v>
      </c>
      <c r="F158" s="9"/>
      <c r="G158" s="9"/>
      <c r="H158" s="9"/>
      <c r="I158" s="71"/>
    </row>
    <row r="159" spans="1:9" thickBot="1">
      <c r="A159" s="57" t="s">
        <v>104</v>
      </c>
      <c r="B159" s="115"/>
      <c r="C159" s="78"/>
      <c r="D159" s="79"/>
      <c r="E159" s="104"/>
      <c r="F159" s="80"/>
      <c r="G159" s="81"/>
      <c r="H159" s="82"/>
      <c r="I159" s="83"/>
    </row>
    <row r="160" spans="1:9" ht="15">
      <c r="A160" s="44" t="s">
        <v>8</v>
      </c>
      <c r="B160" s="86"/>
      <c r="C160" s="38"/>
      <c r="D160" s="16"/>
      <c r="F160" s="16"/>
      <c r="G160" s="16"/>
      <c r="H160" s="17"/>
      <c r="I160" s="18"/>
    </row>
    <row r="161" spans="1:10" ht="15">
      <c r="A161" s="12" t="s">
        <v>9</v>
      </c>
      <c r="B161" s="86"/>
      <c r="C161" s="38"/>
      <c r="D161" s="16"/>
      <c r="F161" s="16"/>
      <c r="G161" s="16"/>
      <c r="H161" s="19"/>
      <c r="I161" s="20"/>
      <c r="J161" s="21"/>
    </row>
    <row r="162" spans="1:10" ht="15">
      <c r="A162" s="23"/>
      <c r="B162" s="16"/>
      <c r="C162" s="38"/>
      <c r="D162" s="16"/>
      <c r="F162" s="16"/>
      <c r="G162" s="16"/>
      <c r="H162" s="22"/>
      <c r="I162" s="15"/>
    </row>
    <row r="163" spans="1:10" ht="15">
      <c r="A163" s="24"/>
      <c r="B163" s="25"/>
      <c r="C163" s="39"/>
      <c r="D163" s="25"/>
      <c r="E163" s="106"/>
      <c r="F163" s="25"/>
      <c r="G163" s="25"/>
      <c r="H163" s="26"/>
      <c r="I163" s="15"/>
    </row>
  </sheetData>
  <pageMargins left="0.2" right="0.2" top="0.25" bottom="0.25" header="0.3" footer="0.3"/>
  <pageSetup scale="86" fitToWidth="5" fitToHeight="5" orientation="landscape" horizontalDpi="300" verticalDpi="300" r:id="rId1"/>
  <rowBreaks count="3" manualBreakCount="3">
    <brk id="19" max="8" man="1"/>
    <brk id="37" max="8" man="1"/>
    <brk id="6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zoomScaleNormal="100" workbookViewId="0">
      <selection activeCell="B22" sqref="B22"/>
    </sheetView>
  </sheetViews>
  <sheetFormatPr defaultRowHeight="15.75"/>
  <cols>
    <col min="1" max="1" width="47.140625" style="27" customWidth="1"/>
    <col min="2" max="2" width="11.42578125" style="27" customWidth="1"/>
    <col min="3" max="3" width="11.42578125" style="40" customWidth="1"/>
    <col min="4" max="4" width="11.42578125" style="28" customWidth="1"/>
    <col min="5" max="5" width="11.42578125" style="29" customWidth="1"/>
    <col min="6" max="6" width="11.42578125" style="43" customWidth="1"/>
    <col min="7" max="7" width="11.42578125" style="28" customWidth="1"/>
    <col min="8" max="8" width="11.42578125" style="30" customWidth="1"/>
  </cols>
  <sheetData>
    <row r="1" spans="1:8" ht="32.25" thickBot="1">
      <c r="B1" s="85" t="s">
        <v>172</v>
      </c>
      <c r="C1" s="52" t="s">
        <v>170</v>
      </c>
      <c r="D1" s="53"/>
      <c r="E1" s="54"/>
      <c r="F1" s="53"/>
      <c r="G1" s="53"/>
      <c r="H1" s="88"/>
    </row>
    <row r="2" spans="1:8" ht="77.25">
      <c r="A2" s="56" t="s">
        <v>105</v>
      </c>
      <c r="B2" s="84" t="s">
        <v>166</v>
      </c>
      <c r="C2" s="63" t="s">
        <v>167</v>
      </c>
      <c r="D2" s="64" t="s">
        <v>157</v>
      </c>
      <c r="E2" s="65" t="s">
        <v>0</v>
      </c>
      <c r="F2" s="66" t="s">
        <v>162</v>
      </c>
      <c r="G2" s="66" t="s">
        <v>163</v>
      </c>
      <c r="H2" s="67" t="s">
        <v>164</v>
      </c>
    </row>
    <row r="3" spans="1:8" ht="15">
      <c r="A3" s="87" t="s">
        <v>2</v>
      </c>
      <c r="B3" s="98">
        <v>5360.3339999999998</v>
      </c>
      <c r="C3" s="89">
        <v>5853.7290000000003</v>
      </c>
      <c r="D3" s="42">
        <v>231.398</v>
      </c>
      <c r="E3" s="41">
        <f>(D3:D9/C3:C9)</f>
        <v>3.9530015824101185E-2</v>
      </c>
      <c r="F3" s="46"/>
      <c r="G3" s="42"/>
      <c r="H3" s="90"/>
    </row>
    <row r="4" spans="1:8" ht="15">
      <c r="A4" s="87" t="s">
        <v>4</v>
      </c>
      <c r="B4" s="98">
        <v>1461.223</v>
      </c>
      <c r="C4" s="89">
        <v>1302.6890000000001</v>
      </c>
      <c r="D4" s="42">
        <v>10.659000000000001</v>
      </c>
      <c r="E4" s="41">
        <f>(D3:D9/C3:C9)</f>
        <v>8.1823059840069271E-3</v>
      </c>
      <c r="F4" s="46"/>
      <c r="G4" s="42"/>
      <c r="H4" s="90"/>
    </row>
    <row r="5" spans="1:8" ht="15">
      <c r="A5" s="87" t="s">
        <v>6</v>
      </c>
      <c r="B5" s="99" t="s">
        <v>168</v>
      </c>
      <c r="C5" s="89">
        <v>1501.7059999999999</v>
      </c>
      <c r="D5" s="42">
        <v>251.108</v>
      </c>
      <c r="E5" s="41">
        <f>(D3:D9/C3:C9)</f>
        <v>0.16721515396489062</v>
      </c>
      <c r="F5" s="46"/>
      <c r="G5" s="42"/>
      <c r="H5" s="91"/>
    </row>
    <row r="6" spans="1:8" ht="15">
      <c r="A6" s="87" t="s">
        <v>10</v>
      </c>
      <c r="B6" s="98">
        <v>1884.424</v>
      </c>
      <c r="C6" s="89">
        <v>1739.7059999999999</v>
      </c>
      <c r="D6" s="42">
        <v>97.483999999999995</v>
      </c>
      <c r="E6" s="41">
        <f>(D3:D9/C3:C9)</f>
        <v>5.6034755297734218E-2</v>
      </c>
      <c r="F6" s="46"/>
      <c r="G6" s="42"/>
      <c r="H6" s="90"/>
    </row>
    <row r="7" spans="1:8" ht="15">
      <c r="A7" s="87" t="s">
        <v>24</v>
      </c>
      <c r="B7" s="98">
        <v>7924.2139999999999</v>
      </c>
      <c r="C7" s="89">
        <v>6326.2449999999999</v>
      </c>
      <c r="D7" s="42">
        <v>1118.933</v>
      </c>
      <c r="E7" s="41">
        <f>(D3:D9/C3:C9)</f>
        <v>0.1768715881221799</v>
      </c>
      <c r="F7" s="46"/>
      <c r="G7" s="42"/>
      <c r="H7" s="90"/>
    </row>
    <row r="8" spans="1:8" ht="15">
      <c r="A8" s="87" t="s">
        <v>171</v>
      </c>
      <c r="B8" s="103"/>
      <c r="C8" s="89">
        <v>227.41399999999999</v>
      </c>
      <c r="D8" s="42">
        <v>0</v>
      </c>
      <c r="E8" s="41">
        <v>0</v>
      </c>
      <c r="F8" s="46"/>
      <c r="G8" s="42"/>
      <c r="H8" s="90"/>
    </row>
    <row r="9" spans="1:8" thickBot="1">
      <c r="A9" s="57" t="s">
        <v>104</v>
      </c>
      <c r="B9" s="97">
        <f>SUM(B3:B7)</f>
        <v>16630.195</v>
      </c>
      <c r="C9" s="92">
        <f>SUM(C3:C8)</f>
        <v>16951.489000000001</v>
      </c>
      <c r="D9" s="93">
        <f>SUM(D3:D8)</f>
        <v>1709.5819999999999</v>
      </c>
      <c r="E9" s="94">
        <f>(D3:D9/C3:C9)</f>
        <v>0.10085143552876091</v>
      </c>
      <c r="F9" s="95"/>
      <c r="G9" s="81"/>
      <c r="H9" s="96"/>
    </row>
    <row r="10" spans="1:8">
      <c r="E10" s="100"/>
      <c r="F10" s="101"/>
      <c r="G10" s="102"/>
      <c r="H10" s="47"/>
    </row>
  </sheetData>
  <pageMargins left="0.7" right="0.7" top="0.75" bottom="0.75" header="0.3" footer="0.3"/>
  <pageSetup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Tracking</vt:lpstr>
      <vt:lpstr>Overview</vt:lpstr>
      <vt:lpstr>Overview!Print_Area</vt:lpstr>
      <vt:lpstr>Tracking!Print_Area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McColaugh</dc:creator>
  <cp:lastModifiedBy>Kevin McColaugh</cp:lastModifiedBy>
  <cp:lastPrinted>2012-02-13T22:08:25Z</cp:lastPrinted>
  <dcterms:created xsi:type="dcterms:W3CDTF">2010-02-02T13:03:46Z</dcterms:created>
  <dcterms:modified xsi:type="dcterms:W3CDTF">2012-02-13T22:24:33Z</dcterms:modified>
</cp:coreProperties>
</file>